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"/>
    </mc:Choice>
  </mc:AlternateContent>
  <xr:revisionPtr revIDLastSave="0" documentId="13_ncr:1_{FFC02066-61D0-4809-9DF4-21F11689080B}" xr6:coauthVersionLast="47" xr6:coauthVersionMax="47" xr10:uidLastSave="{00000000-0000-0000-0000-000000000000}"/>
  <bookViews>
    <workbookView xWindow="-120" yWindow="-120" windowWidth="24240" windowHeight="13020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Asesores " sheetId="26" r:id="rId7"/>
  </sheets>
  <externalReferences>
    <externalReference r:id="rId8"/>
    <externalReference r:id="rId9"/>
    <externalReference r:id="rId10"/>
  </externalReferences>
  <definedNames>
    <definedName name="_xlnm._FilterDatabase" localSheetId="3" hidden="1">'022'!$A$10:$J$199</definedName>
    <definedName name="_xlnm._FilterDatabase" localSheetId="6" hidden="1">'Asesores '!$A$10:$F$10</definedName>
    <definedName name="_xlnm._FilterDatabase" localSheetId="1" hidden="1">'NUMERAL 4 - 011'!$A$10:$Q$268</definedName>
    <definedName name="_xlnm._FilterDatabase" localSheetId="0" hidden="1">'NUMERAL 4 - 011..'!$A$10:$T$273</definedName>
    <definedName name="_xlnm._FilterDatabase" localSheetId="4" hidden="1">'NUMERAL 4 - 022'!$A$10:$K$224</definedName>
    <definedName name="_xlnm._FilterDatabase" localSheetId="2" hidden="1">'NUMERAL 4 - 022..'!$A$10:$J$199</definedName>
    <definedName name="_xlnm._FilterDatabase" localSheetId="5" hidden="1">'NUMERAL 4 - 029'!$A$10:$H$561</definedName>
    <definedName name="_xlnm.Print_Area" localSheetId="3">'022'!$A$1:$I$199</definedName>
    <definedName name="_xlnm.Print_Area" localSheetId="6">'Asesores '!$A$1:$F$17</definedName>
    <definedName name="_xlnm.Print_Area" localSheetId="1">'NUMERAL 4 - 011'!$A$1:$Q$266</definedName>
    <definedName name="_xlnm.Print_Area" localSheetId="0">'NUMERAL 4 - 011..'!$A$1:$R$271</definedName>
    <definedName name="_xlnm.Print_Area" localSheetId="4">'NUMERAL 4 - 022'!$A$1:$I$219</definedName>
    <definedName name="_xlnm.Print_Area" localSheetId="2">'NUMERAL 4 - 022..'!$A$1:$I$199</definedName>
    <definedName name="_xlnm.Print_Area" localSheetId="5">'NUMERAL 4 - 029'!$A$1:$F$557</definedName>
    <definedName name="_xlnm.Print_Titles" localSheetId="3">'022'!$1:$10</definedName>
    <definedName name="_xlnm.Print_Titles" localSheetId="6">'Asesores 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9" i="35" l="1"/>
  <c r="F557" i="35"/>
  <c r="F552" i="35" l="1"/>
  <c r="F558" i="35" s="1"/>
  <c r="F560" i="35" s="1"/>
  <c r="P264" i="30" l="1"/>
  <c r="H267" i="30"/>
  <c r="F264" i="30"/>
  <c r="F267" i="30"/>
  <c r="F268" i="30" l="1"/>
  <c r="G103" i="35"/>
  <c r="H103" i="35" s="1"/>
  <c r="H384" i="35" l="1"/>
  <c r="G525" i="35"/>
  <c r="H525" i="35" s="1"/>
  <c r="G523" i="35"/>
  <c r="H523" i="35" s="1"/>
  <c r="G327" i="35"/>
  <c r="H327" i="35" s="1"/>
  <c r="G90" i="35"/>
  <c r="H90" i="35" s="1"/>
  <c r="G82" i="35"/>
  <c r="H82" i="35" s="1"/>
  <c r="G292" i="35"/>
  <c r="H292" i="35" s="1"/>
  <c r="G69" i="35"/>
  <c r="H69" i="35" s="1"/>
  <c r="G56" i="35"/>
  <c r="H56" i="35" s="1"/>
  <c r="G44" i="35"/>
  <c r="H44" i="35" s="1"/>
  <c r="G544" i="35"/>
  <c r="H544" i="35" s="1"/>
  <c r="G543" i="35"/>
  <c r="H543" i="35" s="1"/>
  <c r="G542" i="35"/>
  <c r="H542" i="35" s="1"/>
  <c r="G541" i="35"/>
  <c r="H541" i="35" s="1"/>
  <c r="G540" i="35"/>
  <c r="H540" i="35" s="1"/>
  <c r="G539" i="35"/>
  <c r="H539" i="35" s="1"/>
  <c r="G538" i="35"/>
  <c r="H538" i="35" s="1"/>
  <c r="G537" i="35"/>
  <c r="H537" i="35" s="1"/>
  <c r="G531" i="35"/>
  <c r="H531" i="35" s="1"/>
  <c r="G529" i="35"/>
  <c r="H529" i="35" s="1"/>
  <c r="G528" i="35"/>
  <c r="H528" i="35" s="1"/>
  <c r="G527" i="35"/>
  <c r="H527" i="35" s="1"/>
  <c r="G526" i="35"/>
  <c r="H526" i="35" s="1"/>
  <c r="G520" i="35"/>
  <c r="H520" i="35" s="1"/>
  <c r="G519" i="35"/>
  <c r="H519" i="35" s="1"/>
  <c r="G148" i="35"/>
  <c r="H148" i="35" s="1"/>
  <c r="G518" i="35"/>
  <c r="H518" i="35" s="1"/>
  <c r="G517" i="35"/>
  <c r="H517" i="35" s="1"/>
  <c r="G516" i="35"/>
  <c r="H516" i="35" s="1"/>
  <c r="G515" i="35"/>
  <c r="H515" i="35" s="1"/>
  <c r="G512" i="35"/>
  <c r="H512" i="35" s="1"/>
  <c r="G511" i="35"/>
  <c r="H511" i="35" s="1"/>
  <c r="G510" i="35"/>
  <c r="H510" i="35" s="1"/>
  <c r="G509" i="35"/>
  <c r="H509" i="35" s="1"/>
  <c r="G507" i="35"/>
  <c r="H507" i="35" s="1"/>
  <c r="G506" i="35"/>
  <c r="H506" i="35" s="1"/>
  <c r="H503" i="35"/>
  <c r="G502" i="35"/>
  <c r="H502" i="35" s="1"/>
  <c r="G480" i="35"/>
  <c r="H480" i="35" s="1"/>
  <c r="G479" i="35"/>
  <c r="H479" i="35" s="1"/>
  <c r="G383" i="35"/>
  <c r="H383" i="35" s="1"/>
  <c r="G382" i="35"/>
  <c r="H382" i="35" s="1"/>
  <c r="G381" i="35"/>
  <c r="H381" i="35" s="1"/>
  <c r="G377" i="35"/>
  <c r="H377" i="35" s="1"/>
  <c r="G372" i="35"/>
  <c r="H372" i="35" s="1"/>
  <c r="G371" i="35"/>
  <c r="H371" i="35" s="1"/>
  <c r="G370" i="35"/>
  <c r="H370" i="35" s="1"/>
  <c r="G369" i="35"/>
  <c r="H369" i="35" s="1"/>
  <c r="G368" i="35"/>
  <c r="H368" i="35" s="1"/>
  <c r="G367" i="35"/>
  <c r="H367" i="35" s="1"/>
  <c r="G366" i="35"/>
  <c r="H366" i="35" s="1"/>
  <c r="G365" i="35"/>
  <c r="H365" i="35" s="1"/>
  <c r="G364" i="35"/>
  <c r="H364" i="35" s="1"/>
  <c r="G362" i="35"/>
  <c r="H362" i="35" s="1"/>
  <c r="G361" i="35"/>
  <c r="H361" i="35" s="1"/>
  <c r="G358" i="35"/>
  <c r="H358" i="35" s="1"/>
  <c r="G356" i="35"/>
  <c r="H356" i="35" s="1"/>
  <c r="G350" i="35"/>
  <c r="H350" i="35" s="1"/>
  <c r="G349" i="35"/>
  <c r="H349" i="35" s="1"/>
  <c r="G346" i="35"/>
  <c r="H346" i="35" s="1"/>
  <c r="G345" i="35"/>
  <c r="H345" i="35" s="1"/>
  <c r="G344" i="35"/>
  <c r="H344" i="35" s="1"/>
  <c r="G339" i="35"/>
  <c r="H339" i="35" s="1"/>
  <c r="G336" i="35"/>
  <c r="H336" i="35" s="1"/>
  <c r="H330" i="35"/>
  <c r="G310" i="35"/>
  <c r="H310" i="35" s="1"/>
  <c r="G302" i="35"/>
  <c r="H302" i="35" s="1"/>
  <c r="G279" i="35"/>
  <c r="H279" i="35" s="1"/>
  <c r="G278" i="35"/>
  <c r="H278" i="35" s="1"/>
  <c r="G277" i="35"/>
  <c r="H277" i="35" s="1"/>
  <c r="G147" i="35"/>
  <c r="H147" i="35" s="1"/>
  <c r="G146" i="35"/>
  <c r="H146" i="35" s="1"/>
  <c r="G145" i="35"/>
  <c r="H145" i="35" s="1"/>
  <c r="G144" i="35"/>
  <c r="H144" i="35" s="1"/>
  <c r="G143" i="35"/>
  <c r="H143" i="35" s="1"/>
  <c r="G142" i="35"/>
  <c r="H142" i="35" s="1"/>
  <c r="G141" i="35"/>
  <c r="H141" i="35" s="1"/>
  <c r="G140" i="35"/>
  <c r="H140" i="35" s="1"/>
  <c r="G139" i="35"/>
  <c r="H139" i="35" s="1"/>
  <c r="G138" i="35"/>
  <c r="H138" i="35" s="1"/>
  <c r="G137" i="35"/>
  <c r="H137" i="35" s="1"/>
  <c r="G136" i="35"/>
  <c r="H136" i="35" s="1"/>
  <c r="G135" i="35"/>
  <c r="H135" i="35" s="1"/>
  <c r="G134" i="35"/>
  <c r="H134" i="35" s="1"/>
  <c r="G133" i="35"/>
  <c r="H133" i="35" s="1"/>
  <c r="G128" i="35"/>
  <c r="H128" i="35" s="1"/>
  <c r="G123" i="35"/>
  <c r="H123" i="35" s="1"/>
  <c r="G122" i="35"/>
  <c r="H122" i="35" s="1"/>
  <c r="G121" i="35"/>
  <c r="H121" i="35" s="1"/>
  <c r="G120" i="35"/>
  <c r="H120" i="35" s="1"/>
  <c r="G119" i="35"/>
  <c r="H119" i="35" s="1"/>
  <c r="G115" i="35"/>
  <c r="H115" i="35" s="1"/>
  <c r="G105" i="35"/>
  <c r="H105" i="35" s="1"/>
  <c r="G104" i="35"/>
  <c r="H104" i="35" s="1"/>
  <c r="G98" i="35"/>
  <c r="H98" i="35" s="1"/>
  <c r="G97" i="35"/>
  <c r="H97" i="35" s="1"/>
  <c r="G96" i="35"/>
  <c r="H96" i="35" s="1"/>
  <c r="G95" i="35"/>
  <c r="H95" i="35" s="1"/>
  <c r="G87" i="35"/>
  <c r="H87" i="35" s="1"/>
  <c r="G86" i="35"/>
  <c r="H86" i="35" s="1"/>
  <c r="G85" i="35"/>
  <c r="H85" i="35" s="1"/>
  <c r="G84" i="35"/>
  <c r="H84" i="35" s="1"/>
  <c r="G83" i="35"/>
  <c r="H83" i="35" s="1"/>
  <c r="G81" i="35"/>
  <c r="H81" i="35" s="1"/>
  <c r="G80" i="35"/>
  <c r="H80" i="35" s="1"/>
  <c r="G79" i="35"/>
  <c r="H79" i="35" s="1"/>
  <c r="G78" i="35"/>
  <c r="H78" i="35" s="1"/>
  <c r="G77" i="35"/>
  <c r="H77" i="35" s="1"/>
  <c r="G76" i="35"/>
  <c r="H76" i="35" s="1"/>
  <c r="G65" i="35"/>
  <c r="H65" i="35" s="1"/>
  <c r="G60" i="35"/>
  <c r="H60" i="35" s="1"/>
  <c r="G59" i="35"/>
  <c r="H59" i="35" s="1"/>
  <c r="G58" i="35"/>
  <c r="H58" i="35" s="1"/>
  <c r="G57" i="35"/>
  <c r="H57" i="35" s="1"/>
  <c r="G39" i="35"/>
  <c r="H39" i="35" s="1"/>
  <c r="G38" i="35"/>
  <c r="H38" i="35" s="1"/>
  <c r="G89" i="35"/>
  <c r="H89" i="35" s="1"/>
  <c r="G37" i="35"/>
  <c r="H37" i="35" s="1"/>
  <c r="G36" i="35"/>
  <c r="H36" i="35" s="1"/>
  <c r="G35" i="35"/>
  <c r="H35" i="35" s="1"/>
  <c r="G34" i="35"/>
  <c r="H34" i="35" s="1"/>
  <c r="G26" i="35"/>
  <c r="H26" i="35" s="1"/>
  <c r="G25" i="35"/>
  <c r="H25" i="35" s="1"/>
  <c r="G24" i="35"/>
  <c r="H24" i="35" s="1"/>
  <c r="G23" i="35"/>
  <c r="H23" i="35" s="1"/>
  <c r="G22" i="35"/>
  <c r="H22" i="35" s="1"/>
  <c r="G21" i="35"/>
  <c r="H21" i="35" s="1"/>
  <c r="G20" i="35"/>
  <c r="H20" i="35" s="1"/>
  <c r="G19" i="35"/>
  <c r="H19" i="35" s="1"/>
  <c r="G18" i="35"/>
  <c r="H18" i="35" s="1"/>
  <c r="G17" i="35"/>
  <c r="H17" i="35" s="1"/>
  <c r="G16" i="35"/>
  <c r="H16" i="35" s="1"/>
  <c r="G13" i="35"/>
  <c r="H13" i="35" s="1"/>
  <c r="G12" i="35"/>
  <c r="H12" i="35" s="1"/>
  <c r="G11" i="35"/>
  <c r="H11" i="35" s="1"/>
  <c r="H551" i="35"/>
  <c r="G550" i="35"/>
  <c r="H550" i="35" s="1"/>
  <c r="G549" i="35"/>
  <c r="H549" i="35" s="1"/>
  <c r="G548" i="35"/>
  <c r="H548" i="35" s="1"/>
  <c r="G547" i="35"/>
  <c r="H547" i="35" s="1"/>
  <c r="G546" i="35"/>
  <c r="H546" i="35" s="1"/>
  <c r="G536" i="35"/>
  <c r="H536" i="35" s="1"/>
  <c r="G535" i="35"/>
  <c r="H535" i="35" s="1"/>
  <c r="G534" i="35"/>
  <c r="H534" i="35" s="1"/>
  <c r="G533" i="35"/>
  <c r="H533" i="35" s="1"/>
  <c r="G532" i="35"/>
  <c r="H532" i="35" s="1"/>
  <c r="G530" i="35"/>
  <c r="H530" i="35" s="1"/>
  <c r="G524" i="35"/>
  <c r="H524" i="35" s="1"/>
  <c r="G522" i="35"/>
  <c r="H522" i="35" s="1"/>
  <c r="G521" i="35"/>
  <c r="H521" i="35" s="1"/>
  <c r="G514" i="35"/>
  <c r="H514" i="35" s="1"/>
  <c r="G508" i="35"/>
  <c r="H508" i="35" s="1"/>
  <c r="G505" i="35"/>
  <c r="H505" i="35" s="1"/>
  <c r="G501" i="35"/>
  <c r="H501" i="35" s="1"/>
  <c r="G500" i="35"/>
  <c r="H500" i="35" s="1"/>
  <c r="G499" i="35"/>
  <c r="H499" i="35" s="1"/>
  <c r="G498" i="35"/>
  <c r="H498" i="35" s="1"/>
  <c r="G497" i="35"/>
  <c r="H497" i="35" s="1"/>
  <c r="G496" i="35"/>
  <c r="H496" i="35" s="1"/>
  <c r="G495" i="35"/>
  <c r="H495" i="35" s="1"/>
  <c r="G494" i="35"/>
  <c r="H494" i="35" s="1"/>
  <c r="G493" i="35"/>
  <c r="H493" i="35" s="1"/>
  <c r="G492" i="35"/>
  <c r="H492" i="35" s="1"/>
  <c r="G491" i="35"/>
  <c r="H491" i="35" s="1"/>
  <c r="G490" i="35"/>
  <c r="H490" i="35" s="1"/>
  <c r="G489" i="35"/>
  <c r="H489" i="35" s="1"/>
  <c r="G486" i="35"/>
  <c r="H486" i="35" s="1"/>
  <c r="G485" i="35"/>
  <c r="H485" i="35" s="1"/>
  <c r="G484" i="35"/>
  <c r="H484" i="35" s="1"/>
  <c r="G483" i="35"/>
  <c r="H483" i="35" s="1"/>
  <c r="G482" i="35"/>
  <c r="H482" i="35" s="1"/>
  <c r="G478" i="35"/>
  <c r="H478" i="35" s="1"/>
  <c r="G477" i="35"/>
  <c r="H477" i="35" s="1"/>
  <c r="G476" i="35"/>
  <c r="H476" i="35" s="1"/>
  <c r="G475" i="35"/>
  <c r="H475" i="35" s="1"/>
  <c r="G474" i="35"/>
  <c r="H474" i="35" s="1"/>
  <c r="G473" i="35"/>
  <c r="H473" i="35" s="1"/>
  <c r="G472" i="35"/>
  <c r="H472" i="35" s="1"/>
  <c r="G471" i="35"/>
  <c r="H471" i="35" s="1"/>
  <c r="G468" i="35"/>
  <c r="H468" i="35" s="1"/>
  <c r="G467" i="35"/>
  <c r="H467" i="35" s="1"/>
  <c r="G466" i="35"/>
  <c r="H466" i="35" s="1"/>
  <c r="G465" i="35"/>
  <c r="H465" i="35" s="1"/>
  <c r="G464" i="35"/>
  <c r="H464" i="35" s="1"/>
  <c r="G463" i="35"/>
  <c r="H463" i="35" s="1"/>
  <c r="G462" i="35"/>
  <c r="H462" i="35" s="1"/>
  <c r="G461" i="35"/>
  <c r="H461" i="35" s="1"/>
  <c r="G460" i="35"/>
  <c r="H460" i="35" s="1"/>
  <c r="G459" i="35"/>
  <c r="H459" i="35" s="1"/>
  <c r="G458" i="35"/>
  <c r="H458" i="35" s="1"/>
  <c r="G457" i="35"/>
  <c r="H457" i="35" s="1"/>
  <c r="G456" i="35"/>
  <c r="H456" i="35" s="1"/>
  <c r="G455" i="35"/>
  <c r="H455" i="35" s="1"/>
  <c r="H450" i="35"/>
  <c r="G448" i="35"/>
  <c r="H448" i="35" s="1"/>
  <c r="G447" i="35"/>
  <c r="H447" i="35" s="1"/>
  <c r="G446" i="35"/>
  <c r="H446" i="35" s="1"/>
  <c r="G445" i="35"/>
  <c r="H445" i="35" s="1"/>
  <c r="G444" i="35"/>
  <c r="H444" i="35" s="1"/>
  <c r="G443" i="35"/>
  <c r="H443" i="35" s="1"/>
  <c r="G442" i="35"/>
  <c r="H442" i="35" s="1"/>
  <c r="G441" i="35"/>
  <c r="H441" i="35" s="1"/>
  <c r="G440" i="35"/>
  <c r="H440" i="35" s="1"/>
  <c r="G439" i="35"/>
  <c r="H439" i="35" s="1"/>
  <c r="G438" i="35"/>
  <c r="H438" i="35" s="1"/>
  <c r="G437" i="35"/>
  <c r="H437" i="35" s="1"/>
  <c r="G436" i="35"/>
  <c r="H436" i="35" s="1"/>
  <c r="G435" i="35"/>
  <c r="H435" i="35" s="1"/>
  <c r="G434" i="35"/>
  <c r="H434" i="35" s="1"/>
  <c r="G433" i="35"/>
  <c r="H433" i="35" s="1"/>
  <c r="G432" i="35"/>
  <c r="H432" i="35" s="1"/>
  <c r="G431" i="35"/>
  <c r="H431" i="35" s="1"/>
  <c r="G430" i="35"/>
  <c r="H430" i="35" s="1"/>
  <c r="G429" i="35"/>
  <c r="H429" i="35" s="1"/>
  <c r="G428" i="35"/>
  <c r="H428" i="35" s="1"/>
  <c r="G427" i="35"/>
  <c r="H427" i="35" s="1"/>
  <c r="G426" i="35"/>
  <c r="H426" i="35" s="1"/>
  <c r="G425" i="35"/>
  <c r="H425" i="35" s="1"/>
  <c r="G424" i="35"/>
  <c r="H424" i="35" s="1"/>
  <c r="G423" i="35"/>
  <c r="H423" i="35" s="1"/>
  <c r="G422" i="35"/>
  <c r="H422" i="35" s="1"/>
  <c r="G421" i="35"/>
  <c r="H421" i="35" s="1"/>
  <c r="G420" i="35"/>
  <c r="H420" i="35" s="1"/>
  <c r="G419" i="35"/>
  <c r="H419" i="35" s="1"/>
  <c r="G418" i="35"/>
  <c r="H418" i="35" s="1"/>
  <c r="G417" i="35"/>
  <c r="H417" i="35" s="1"/>
  <c r="G416" i="35"/>
  <c r="H416" i="35" s="1"/>
  <c r="G415" i="35"/>
  <c r="H415" i="35" s="1"/>
  <c r="G414" i="35"/>
  <c r="H414" i="35" s="1"/>
  <c r="G413" i="35"/>
  <c r="H413" i="35" s="1"/>
  <c r="G412" i="35"/>
  <c r="H412" i="35" s="1"/>
  <c r="G411" i="35"/>
  <c r="H411" i="35" s="1"/>
  <c r="G410" i="35"/>
  <c r="H410" i="35" s="1"/>
  <c r="G409" i="35"/>
  <c r="H409" i="35" s="1"/>
  <c r="G408" i="35"/>
  <c r="H408" i="35" s="1"/>
  <c r="G407" i="35"/>
  <c r="H407" i="35" s="1"/>
  <c r="G406" i="35"/>
  <c r="H406" i="35" s="1"/>
  <c r="G405" i="35"/>
  <c r="H405" i="35" s="1"/>
  <c r="G404" i="35"/>
  <c r="H404" i="35" s="1"/>
  <c r="G403" i="35"/>
  <c r="H403" i="35" s="1"/>
  <c r="G402" i="35"/>
  <c r="H402" i="35" s="1"/>
  <c r="G401" i="35"/>
  <c r="H401" i="35" s="1"/>
  <c r="G400" i="35"/>
  <c r="H400" i="35" s="1"/>
  <c r="G399" i="35"/>
  <c r="H399" i="35" s="1"/>
  <c r="G398" i="35"/>
  <c r="H398" i="35" s="1"/>
  <c r="G32" i="35"/>
  <c r="H32" i="35" s="1"/>
  <c r="G397" i="35"/>
  <c r="H397" i="35" s="1"/>
  <c r="G396" i="35"/>
  <c r="H396" i="35" s="1"/>
  <c r="G395" i="35"/>
  <c r="H395" i="35" s="1"/>
  <c r="G394" i="35"/>
  <c r="H394" i="35" s="1"/>
  <c r="G393" i="35"/>
  <c r="H393" i="35" s="1"/>
  <c r="G392" i="35"/>
  <c r="H392" i="35" s="1"/>
  <c r="G391" i="35"/>
  <c r="H391" i="35" s="1"/>
  <c r="G390" i="35"/>
  <c r="H390" i="35" s="1"/>
  <c r="G389" i="35"/>
  <c r="H389" i="35" s="1"/>
  <c r="G388" i="35"/>
  <c r="H388" i="35" s="1"/>
  <c r="G387" i="35"/>
  <c r="H387" i="35" s="1"/>
  <c r="G386" i="35"/>
  <c r="H386" i="35" s="1"/>
  <c r="G385" i="35"/>
  <c r="H385" i="35" s="1"/>
  <c r="G376" i="35"/>
  <c r="H376" i="35" s="1"/>
  <c r="G375" i="35"/>
  <c r="H375" i="35" s="1"/>
  <c r="G374" i="35"/>
  <c r="H374" i="35" s="1"/>
  <c r="G373" i="35"/>
  <c r="H373" i="35" s="1"/>
  <c r="G449" i="35"/>
  <c r="H449" i="35" s="1"/>
  <c r="G363" i="35"/>
  <c r="H363" i="35" s="1"/>
  <c r="G360" i="35"/>
  <c r="H360" i="35" s="1"/>
  <c r="G359" i="35"/>
  <c r="H359" i="35" s="1"/>
  <c r="G357" i="35"/>
  <c r="H357" i="35" s="1"/>
  <c r="G355" i="35"/>
  <c r="H355" i="35" s="1"/>
  <c r="G354" i="35"/>
  <c r="H354" i="35" s="1"/>
  <c r="G353" i="35"/>
  <c r="H353" i="35" s="1"/>
  <c r="G352" i="35"/>
  <c r="H352" i="35" s="1"/>
  <c r="G351" i="35"/>
  <c r="H351" i="35" s="1"/>
  <c r="G347" i="35"/>
  <c r="H347" i="35" s="1"/>
  <c r="G341" i="35"/>
  <c r="H341" i="35" s="1"/>
  <c r="G340" i="35"/>
  <c r="H340" i="35" s="1"/>
  <c r="G334" i="35"/>
  <c r="H334" i="35" s="1"/>
  <c r="G333" i="35"/>
  <c r="H333" i="35" s="1"/>
  <c r="G335" i="35"/>
  <c r="H335" i="35" s="1"/>
  <c r="G326" i="35"/>
  <c r="H326" i="35" s="1"/>
  <c r="G325" i="35"/>
  <c r="H325" i="35" s="1"/>
  <c r="G324" i="35"/>
  <c r="H324" i="35" s="1"/>
  <c r="G323" i="35"/>
  <c r="H323" i="35" s="1"/>
  <c r="G322" i="35"/>
  <c r="H322" i="35" s="1"/>
  <c r="G321" i="35"/>
  <c r="H321" i="35" s="1"/>
  <c r="G320" i="35"/>
  <c r="H320" i="35" s="1"/>
  <c r="G319" i="35"/>
  <c r="H319" i="35" s="1"/>
  <c r="G318" i="35"/>
  <c r="H318" i="35" s="1"/>
  <c r="G317" i="35"/>
  <c r="H317" i="35" s="1"/>
  <c r="G316" i="35"/>
  <c r="H316" i="35" s="1"/>
  <c r="G315" i="35"/>
  <c r="H315" i="35" s="1"/>
  <c r="G314" i="35"/>
  <c r="H314" i="35" s="1"/>
  <c r="G313" i="35"/>
  <c r="H313" i="35" s="1"/>
  <c r="G312" i="35"/>
  <c r="H312" i="35" s="1"/>
  <c r="G311" i="35"/>
  <c r="H311" i="35" s="1"/>
  <c r="G309" i="35"/>
  <c r="H309" i="35" s="1"/>
  <c r="G308" i="35"/>
  <c r="H308" i="35" s="1"/>
  <c r="G307" i="35"/>
  <c r="H307" i="35" s="1"/>
  <c r="G306" i="35"/>
  <c r="H306" i="35" s="1"/>
  <c r="G305" i="35"/>
  <c r="H305" i="35" s="1"/>
  <c r="G304" i="35"/>
  <c r="H304" i="35" s="1"/>
  <c r="G301" i="35"/>
  <c r="H301" i="35" s="1"/>
  <c r="G300" i="35"/>
  <c r="H300" i="35" s="1"/>
  <c r="G299" i="35"/>
  <c r="H299" i="35" s="1"/>
  <c r="G298" i="35"/>
  <c r="H298" i="35" s="1"/>
  <c r="G286" i="35"/>
  <c r="H286" i="35" s="1"/>
  <c r="G285" i="35"/>
  <c r="H285" i="35" s="1"/>
  <c r="G284" i="35"/>
  <c r="H284" i="35" s="1"/>
  <c r="G283" i="35"/>
  <c r="H283" i="35" s="1"/>
  <c r="G282" i="35"/>
  <c r="H282" i="35" s="1"/>
  <c r="G281" i="35"/>
  <c r="H281" i="35" s="1"/>
  <c r="G280" i="35"/>
  <c r="H280" i="35" s="1"/>
  <c r="H273" i="35"/>
  <c r="H272" i="35"/>
  <c r="G271" i="35"/>
  <c r="H271" i="35" s="1"/>
  <c r="G270" i="35"/>
  <c r="H270" i="35" s="1"/>
  <c r="G269" i="35"/>
  <c r="H269" i="35" s="1"/>
  <c r="G268" i="35"/>
  <c r="H268" i="35" s="1"/>
  <c r="G267" i="35"/>
  <c r="H267" i="35" s="1"/>
  <c r="G266" i="35"/>
  <c r="H266" i="35" s="1"/>
  <c r="G265" i="35"/>
  <c r="H265" i="35" s="1"/>
  <c r="G264" i="35"/>
  <c r="H264" i="35" s="1"/>
  <c r="G263" i="35"/>
  <c r="H263" i="35" s="1"/>
  <c r="G262" i="35"/>
  <c r="H262" i="35" s="1"/>
  <c r="G261" i="35"/>
  <c r="H261" i="35" s="1"/>
  <c r="G260" i="35"/>
  <c r="H260" i="35" s="1"/>
  <c r="G259" i="35"/>
  <c r="H259" i="35" s="1"/>
  <c r="G258" i="35"/>
  <c r="H258" i="35" s="1"/>
  <c r="G257" i="35"/>
  <c r="H257" i="35" s="1"/>
  <c r="G256" i="35"/>
  <c r="H256" i="35" s="1"/>
  <c r="G255" i="35"/>
  <c r="H255" i="35" s="1"/>
  <c r="G254" i="35"/>
  <c r="H254" i="35" s="1"/>
  <c r="G253" i="35"/>
  <c r="H253" i="35" s="1"/>
  <c r="G252" i="35"/>
  <c r="H252" i="35" s="1"/>
  <c r="G251" i="35"/>
  <c r="H251" i="35" s="1"/>
  <c r="G250" i="35"/>
  <c r="H250" i="35" s="1"/>
  <c r="G249" i="35"/>
  <c r="H249" i="35" s="1"/>
  <c r="G248" i="35"/>
  <c r="H248" i="35" s="1"/>
  <c r="G247" i="35"/>
  <c r="H247" i="35" s="1"/>
  <c r="G246" i="35"/>
  <c r="H246" i="35" s="1"/>
  <c r="G245" i="35"/>
  <c r="H245" i="35" s="1"/>
  <c r="G244" i="35"/>
  <c r="H244" i="35" s="1"/>
  <c r="G243" i="35"/>
  <c r="H243" i="35" s="1"/>
  <c r="G242" i="35"/>
  <c r="H242" i="35" s="1"/>
  <c r="G241" i="35"/>
  <c r="H241" i="35" s="1"/>
  <c r="G240" i="35"/>
  <c r="H240" i="35" s="1"/>
  <c r="G239" i="35"/>
  <c r="H239" i="35" s="1"/>
  <c r="G238" i="35"/>
  <c r="H238" i="35" s="1"/>
  <c r="G237" i="35"/>
  <c r="H237" i="35" s="1"/>
  <c r="G236" i="35"/>
  <c r="H236" i="35" s="1"/>
  <c r="G235" i="35"/>
  <c r="H235" i="35" s="1"/>
  <c r="G234" i="35"/>
  <c r="H234" i="35" s="1"/>
  <c r="G233" i="35"/>
  <c r="H233" i="35" s="1"/>
  <c r="G232" i="35"/>
  <c r="H232" i="35" s="1"/>
  <c r="G231" i="35"/>
  <c r="H231" i="35" s="1"/>
  <c r="G230" i="35"/>
  <c r="H230" i="35" s="1"/>
  <c r="G229" i="35"/>
  <c r="H229" i="35" s="1"/>
  <c r="G228" i="35"/>
  <c r="H228" i="35" s="1"/>
  <c r="G227" i="35"/>
  <c r="H227" i="35" s="1"/>
  <c r="G226" i="35"/>
  <c r="H226" i="35" s="1"/>
  <c r="G225" i="35"/>
  <c r="H225" i="35" s="1"/>
  <c r="G224" i="35"/>
  <c r="H224" i="35" s="1"/>
  <c r="G223" i="35"/>
  <c r="H223" i="35" s="1"/>
  <c r="G222" i="35"/>
  <c r="H222" i="35" s="1"/>
  <c r="G221" i="35"/>
  <c r="H221" i="35" s="1"/>
  <c r="G220" i="35"/>
  <c r="H220" i="35" s="1"/>
  <c r="G219" i="35"/>
  <c r="H219" i="35" s="1"/>
  <c r="G218" i="35"/>
  <c r="H218" i="35" s="1"/>
  <c r="G217" i="35"/>
  <c r="H217" i="35" s="1"/>
  <c r="G216" i="35"/>
  <c r="H216" i="35" s="1"/>
  <c r="G215" i="35"/>
  <c r="H215" i="35" s="1"/>
  <c r="G214" i="35"/>
  <c r="H214" i="35" s="1"/>
  <c r="G213" i="35"/>
  <c r="H213" i="35" s="1"/>
  <c r="G212" i="35"/>
  <c r="H212" i="35" s="1"/>
  <c r="G211" i="35"/>
  <c r="H211" i="35" s="1"/>
  <c r="G210" i="35"/>
  <c r="H210" i="35" s="1"/>
  <c r="G209" i="35"/>
  <c r="H209" i="35" s="1"/>
  <c r="G208" i="35"/>
  <c r="H208" i="35" s="1"/>
  <c r="G207" i="35"/>
  <c r="H207" i="35" s="1"/>
  <c r="G206" i="35"/>
  <c r="H206" i="35" s="1"/>
  <c r="G205" i="35"/>
  <c r="H205" i="35" s="1"/>
  <c r="G204" i="35"/>
  <c r="H204" i="35" s="1"/>
  <c r="G203" i="35"/>
  <c r="H203" i="35" s="1"/>
  <c r="G202" i="35"/>
  <c r="H202" i="35" s="1"/>
  <c r="G201" i="35"/>
  <c r="H201" i="35" s="1"/>
  <c r="G200" i="35"/>
  <c r="H200" i="35" s="1"/>
  <c r="G199" i="35"/>
  <c r="H199" i="35" s="1"/>
  <c r="G198" i="35"/>
  <c r="H198" i="35" s="1"/>
  <c r="G197" i="35"/>
  <c r="H197" i="35" s="1"/>
  <c r="G196" i="35"/>
  <c r="H196" i="35" s="1"/>
  <c r="G195" i="35"/>
  <c r="H195" i="35" s="1"/>
  <c r="G194" i="35"/>
  <c r="H194" i="35" s="1"/>
  <c r="G193" i="35"/>
  <c r="H193" i="35" s="1"/>
  <c r="G192" i="35"/>
  <c r="H192" i="35" s="1"/>
  <c r="G191" i="35"/>
  <c r="H191" i="35" s="1"/>
  <c r="G190" i="35"/>
  <c r="H190" i="35" s="1"/>
  <c r="G189" i="35"/>
  <c r="H189" i="35" s="1"/>
  <c r="G188" i="35"/>
  <c r="H188" i="35" s="1"/>
  <c r="G187" i="35"/>
  <c r="H187" i="35" s="1"/>
  <c r="G186" i="35"/>
  <c r="H186" i="35" s="1"/>
  <c r="G185" i="35"/>
  <c r="H185" i="35" s="1"/>
  <c r="G184" i="35"/>
  <c r="H184" i="35" s="1"/>
  <c r="G183" i="35"/>
  <c r="H183" i="35" s="1"/>
  <c r="G182" i="35"/>
  <c r="H182" i="35" s="1"/>
  <c r="G181" i="35"/>
  <c r="H181" i="35" s="1"/>
  <c r="G180" i="35"/>
  <c r="H180" i="35" s="1"/>
  <c r="G179" i="35"/>
  <c r="H179" i="35" s="1"/>
  <c r="G178" i="35"/>
  <c r="H178" i="35" s="1"/>
  <c r="G177" i="35"/>
  <c r="H177" i="35" s="1"/>
  <c r="G176" i="35"/>
  <c r="H176" i="35" s="1"/>
  <c r="G175" i="35"/>
  <c r="H175" i="35" s="1"/>
  <c r="G174" i="35"/>
  <c r="H174" i="35" s="1"/>
  <c r="G173" i="35"/>
  <c r="H173" i="35" s="1"/>
  <c r="G172" i="35"/>
  <c r="H172" i="35" s="1"/>
  <c r="G171" i="35"/>
  <c r="H171" i="35" s="1"/>
  <c r="G170" i="35"/>
  <c r="H170" i="35" s="1"/>
  <c r="G169" i="35"/>
  <c r="H169" i="35" s="1"/>
  <c r="G168" i="35"/>
  <c r="H168" i="35" s="1"/>
  <c r="G167" i="35"/>
  <c r="H167" i="35" s="1"/>
  <c r="G166" i="35"/>
  <c r="H166" i="35" s="1"/>
  <c r="G165" i="35"/>
  <c r="H165" i="35" s="1"/>
  <c r="G164" i="35"/>
  <c r="H164" i="35" s="1"/>
  <c r="G163" i="35"/>
  <c r="H163" i="35" s="1"/>
  <c r="G162" i="35"/>
  <c r="H162" i="35" s="1"/>
  <c r="G161" i="35"/>
  <c r="H161" i="35" s="1"/>
  <c r="G160" i="35"/>
  <c r="H160" i="35" s="1"/>
  <c r="G159" i="35"/>
  <c r="H159" i="35" s="1"/>
  <c r="G158" i="35"/>
  <c r="H158" i="35" s="1"/>
  <c r="G157" i="35"/>
  <c r="H157" i="35" s="1"/>
  <c r="G156" i="35"/>
  <c r="H156" i="35" s="1"/>
  <c r="G155" i="35"/>
  <c r="H155" i="35" s="1"/>
  <c r="G154" i="35"/>
  <c r="H154" i="35" s="1"/>
  <c r="G153" i="35"/>
  <c r="H153" i="35" s="1"/>
  <c r="G152" i="35"/>
  <c r="H152" i="35" s="1"/>
  <c r="G151" i="35"/>
  <c r="H151" i="35" s="1"/>
  <c r="G150" i="35"/>
  <c r="H150" i="35" s="1"/>
  <c r="G132" i="35"/>
  <c r="H132" i="35" s="1"/>
  <c r="G131" i="35"/>
  <c r="H131" i="35" s="1"/>
  <c r="G130" i="35"/>
  <c r="H130" i="35" s="1"/>
  <c r="G129" i="35"/>
  <c r="H129" i="35" s="1"/>
  <c r="G127" i="35"/>
  <c r="H127" i="35" s="1"/>
  <c r="G126" i="35"/>
  <c r="H126" i="35" s="1"/>
  <c r="G125" i="35"/>
  <c r="H125" i="35" s="1"/>
  <c r="G124" i="35"/>
  <c r="H124" i="35" s="1"/>
  <c r="G118" i="35"/>
  <c r="H118" i="35" s="1"/>
  <c r="G117" i="35"/>
  <c r="H117" i="35" s="1"/>
  <c r="H112" i="35"/>
  <c r="H111" i="35"/>
  <c r="G110" i="35"/>
  <c r="H110" i="35" s="1"/>
  <c r="G109" i="35"/>
  <c r="H109" i="35" s="1"/>
  <c r="G108" i="35"/>
  <c r="H108" i="35" s="1"/>
  <c r="G101" i="35"/>
  <c r="H101" i="35" s="1"/>
  <c r="G100" i="35"/>
  <c r="H100" i="35" s="1"/>
  <c r="G99" i="35"/>
  <c r="H99" i="35" s="1"/>
  <c r="G293" i="35"/>
  <c r="H293" i="35" s="1"/>
  <c r="H94" i="35"/>
  <c r="G93" i="35"/>
  <c r="H93" i="35" s="1"/>
  <c r="G92" i="35"/>
  <c r="H92" i="35" s="1"/>
  <c r="G91" i="35"/>
  <c r="H91" i="35" s="1"/>
  <c r="G88" i="35"/>
  <c r="H88" i="35" s="1"/>
  <c r="G75" i="35"/>
  <c r="H75" i="35" s="1"/>
  <c r="G74" i="35"/>
  <c r="H74" i="35" s="1"/>
  <c r="G73" i="35"/>
  <c r="H73" i="35" s="1"/>
  <c r="G72" i="35"/>
  <c r="H72" i="35" s="1"/>
  <c r="G51" i="35"/>
  <c r="H51" i="35" s="1"/>
  <c r="G71" i="35"/>
  <c r="H71" i="35" s="1"/>
  <c r="G70" i="35"/>
  <c r="H70" i="35" s="1"/>
  <c r="G50" i="35"/>
  <c r="H50" i="35" s="1"/>
  <c r="G68" i="35"/>
  <c r="H68" i="35" s="1"/>
  <c r="G67" i="35"/>
  <c r="H67" i="35" s="1"/>
  <c r="G66" i="35"/>
  <c r="H66" i="35" s="1"/>
  <c r="G64" i="35"/>
  <c r="H64" i="35" s="1"/>
  <c r="G63" i="35"/>
  <c r="H63" i="35" s="1"/>
  <c r="G62" i="35"/>
  <c r="H62" i="35" s="1"/>
  <c r="G61" i="35"/>
  <c r="H61" i="35" s="1"/>
  <c r="G49" i="35"/>
  <c r="H49" i="35" s="1"/>
  <c r="G48" i="35"/>
  <c r="H48" i="35" s="1"/>
  <c r="G47" i="35"/>
  <c r="H47" i="35" s="1"/>
  <c r="G102" i="35"/>
  <c r="H102" i="35" s="1"/>
  <c r="G46" i="35"/>
  <c r="H46" i="35" s="1"/>
  <c r="G45" i="35"/>
  <c r="H45" i="35" s="1"/>
  <c r="G291" i="35"/>
  <c r="H291" i="35" s="1"/>
  <c r="G290" i="35"/>
  <c r="H290" i="35" s="1"/>
  <c r="G289" i="35"/>
  <c r="H289" i="35" s="1"/>
  <c r="G288" i="35"/>
  <c r="H288" i="35" s="1"/>
  <c r="G43" i="35"/>
  <c r="H43" i="35" s="1"/>
  <c r="G287" i="35"/>
  <c r="H287" i="35" s="1"/>
  <c r="G31" i="35"/>
  <c r="H31" i="35" s="1"/>
  <c r="G30" i="35"/>
  <c r="H30" i="35" s="1"/>
  <c r="G29" i="35"/>
  <c r="H29" i="35" s="1"/>
  <c r="G28" i="35"/>
  <c r="H28" i="35" s="1"/>
  <c r="G15" i="35"/>
  <c r="H15" i="35" s="1"/>
  <c r="G14" i="35"/>
  <c r="H14" i="35" s="1"/>
  <c r="F16" i="26" l="1"/>
  <c r="F561" i="35" l="1"/>
  <c r="I222" i="34"/>
  <c r="I221" i="34"/>
  <c r="G223" i="34"/>
  <c r="H223" i="34"/>
  <c r="F223" i="34"/>
  <c r="I223" i="34" l="1"/>
  <c r="I142" i="34"/>
  <c r="I143" i="34"/>
  <c r="I144" i="34"/>
  <c r="I141" i="34"/>
  <c r="H218" i="34"/>
  <c r="I21" i="34"/>
  <c r="I39" i="34"/>
  <c r="I166" i="34"/>
  <c r="I185" i="34"/>
  <c r="I50" i="34"/>
  <c r="I150" i="34"/>
  <c r="I33" i="34"/>
  <c r="I178" i="34"/>
  <c r="I201" i="34"/>
  <c r="G220" i="34"/>
  <c r="G224" i="34" s="1"/>
  <c r="F220" i="34"/>
  <c r="F224" i="34" s="1"/>
  <c r="I219" i="34"/>
  <c r="I217" i="34"/>
  <c r="I216" i="34"/>
  <c r="I215" i="34"/>
  <c r="I214" i="34"/>
  <c r="I213" i="34"/>
  <c r="I212" i="34"/>
  <c r="I211" i="34"/>
  <c r="I210" i="34"/>
  <c r="I209" i="34"/>
  <c r="I208" i="34"/>
  <c r="I207" i="34"/>
  <c r="I206" i="34"/>
  <c r="I205" i="34"/>
  <c r="I204" i="34"/>
  <c r="I203" i="34"/>
  <c r="I202" i="34"/>
  <c r="I200" i="34"/>
  <c r="I199" i="34"/>
  <c r="I198" i="34"/>
  <c r="I197" i="34"/>
  <c r="I196" i="34"/>
  <c r="I195" i="34"/>
  <c r="I194" i="34"/>
  <c r="I193" i="34"/>
  <c r="I192" i="34"/>
  <c r="I191" i="34"/>
  <c r="I190" i="34"/>
  <c r="I189" i="34"/>
  <c r="I188" i="34"/>
  <c r="I187" i="34"/>
  <c r="I186" i="34"/>
  <c r="I184" i="34"/>
  <c r="I183" i="34"/>
  <c r="I182" i="34"/>
  <c r="I181" i="34"/>
  <c r="I180" i="34"/>
  <c r="I179" i="34"/>
  <c r="I177" i="34"/>
  <c r="I176" i="34"/>
  <c r="I175" i="34"/>
  <c r="I174" i="34"/>
  <c r="I173" i="34"/>
  <c r="I172" i="34"/>
  <c r="I171" i="34"/>
  <c r="I170" i="34"/>
  <c r="I169" i="34"/>
  <c r="I168" i="34"/>
  <c r="I167" i="34"/>
  <c r="I165" i="34"/>
  <c r="I164" i="34"/>
  <c r="I163" i="34"/>
  <c r="I162" i="34"/>
  <c r="I161" i="34"/>
  <c r="I160" i="34"/>
  <c r="I159" i="34"/>
  <c r="I158" i="34"/>
  <c r="I157" i="34"/>
  <c r="I156" i="34"/>
  <c r="I155" i="34"/>
  <c r="I154" i="34"/>
  <c r="I153" i="34"/>
  <c r="I152" i="34"/>
  <c r="I151" i="34"/>
  <c r="I149" i="34"/>
  <c r="I148" i="34"/>
  <c r="I147" i="34"/>
  <c r="I146" i="34"/>
  <c r="I145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20" i="34"/>
  <c r="I119" i="34"/>
  <c r="I118" i="34"/>
  <c r="I117" i="34"/>
  <c r="I116" i="34"/>
  <c r="I115" i="34"/>
  <c r="I114" i="34"/>
  <c r="I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49" i="34"/>
  <c r="I48" i="34"/>
  <c r="I47" i="34"/>
  <c r="I46" i="34"/>
  <c r="I45" i="34"/>
  <c r="I44" i="34"/>
  <c r="I43" i="34"/>
  <c r="I42" i="34"/>
  <c r="I41" i="34"/>
  <c r="I40" i="34"/>
  <c r="I37" i="34"/>
  <c r="I38" i="34"/>
  <c r="I36" i="34"/>
  <c r="I35" i="34"/>
  <c r="I34" i="34"/>
  <c r="I32" i="34"/>
  <c r="I31" i="34"/>
  <c r="I30" i="34"/>
  <c r="I29" i="34"/>
  <c r="I28" i="34"/>
  <c r="I27" i="34"/>
  <c r="I26" i="34"/>
  <c r="I25" i="34"/>
  <c r="I24" i="34"/>
  <c r="I23" i="34"/>
  <c r="I22" i="34"/>
  <c r="I20" i="34"/>
  <c r="I19" i="34"/>
  <c r="I18" i="34"/>
  <c r="I17" i="34"/>
  <c r="I16" i="34"/>
  <c r="I15" i="34"/>
  <c r="I14" i="34"/>
  <c r="I13" i="34"/>
  <c r="I12" i="34"/>
  <c r="I11" i="34"/>
  <c r="H220" i="34" l="1"/>
  <c r="H224" i="34" s="1"/>
  <c r="I218" i="34"/>
  <c r="I220" i="34" s="1"/>
  <c r="I224" i="34" s="1"/>
  <c r="Q266" i="30"/>
  <c r="Q265" i="30"/>
  <c r="K267" i="30" l="1"/>
  <c r="K264" i="30"/>
  <c r="G264" i="30"/>
  <c r="H264" i="30"/>
  <c r="I264" i="30"/>
  <c r="J264" i="30"/>
  <c r="L264" i="30"/>
  <c r="M264" i="30"/>
  <c r="N264" i="30"/>
  <c r="O264" i="30"/>
  <c r="Q257" i="30"/>
  <c r="Q247" i="30" l="1"/>
  <c r="P267" i="30" l="1"/>
  <c r="G267" i="30" l="1"/>
  <c r="I267" i="30"/>
  <c r="J267" i="30"/>
  <c r="L267" i="30"/>
  <c r="M267" i="30"/>
  <c r="N267" i="30"/>
  <c r="O267" i="30"/>
  <c r="P268" i="30"/>
  <c r="Q267" i="30"/>
  <c r="Q19" i="30"/>
  <c r="N268" i="30" l="1"/>
  <c r="L268" i="30"/>
  <c r="K268" i="30"/>
  <c r="G268" i="30"/>
  <c r="O268" i="30"/>
  <c r="M268" i="30"/>
  <c r="J268" i="30"/>
  <c r="H268" i="30"/>
  <c r="I268" i="30"/>
  <c r="Q232" i="30"/>
  <c r="Q260" i="30" l="1"/>
  <c r="Q72" i="30"/>
  <c r="Q73" i="30" l="1"/>
  <c r="Q77" i="30"/>
  <c r="Q81" i="30"/>
  <c r="Q85" i="30"/>
  <c r="Q89" i="30"/>
  <c r="Q93" i="30"/>
  <c r="Q97" i="30"/>
  <c r="Q101" i="30"/>
  <c r="Q105" i="30"/>
  <c r="Q109" i="30"/>
  <c r="Q113" i="30"/>
  <c r="Q117" i="30"/>
  <c r="Q121" i="30"/>
  <c r="Q125" i="30"/>
  <c r="Q129" i="30"/>
  <c r="Q133" i="30"/>
  <c r="Q137" i="30"/>
  <c r="Q141" i="30"/>
  <c r="Q145" i="30"/>
  <c r="Q149" i="30"/>
  <c r="Q152" i="30"/>
  <c r="Q156" i="30"/>
  <c r="Q160" i="30"/>
  <c r="Q164" i="30"/>
  <c r="Q168" i="30"/>
  <c r="Q172" i="30"/>
  <c r="Q176" i="30"/>
  <c r="Q240" i="30"/>
  <c r="Q244" i="30"/>
  <c r="Q248" i="30"/>
  <c r="Q252" i="30"/>
  <c r="Q256" i="30"/>
  <c r="Q205" i="30"/>
  <c r="Q216" i="30"/>
  <c r="Q224" i="30"/>
  <c r="Q228" i="30"/>
  <c r="Q181" i="30"/>
  <c r="Q212" i="30"/>
  <c r="Q193" i="30"/>
  <c r="Q201" i="30"/>
  <c r="Q209" i="30"/>
  <c r="Q185" i="30"/>
  <c r="Q189" i="30"/>
  <c r="Q197" i="30"/>
  <c r="Q220" i="30"/>
  <c r="Q44" i="30"/>
  <c r="Q48" i="30"/>
  <c r="Q52" i="30"/>
  <c r="Q60" i="30"/>
  <c r="Q64" i="30"/>
  <c r="Q68" i="30"/>
  <c r="Q40" i="30"/>
  <c r="Q56" i="30"/>
  <c r="Q15" i="30"/>
  <c r="Q23" i="30"/>
  <c r="Q27" i="30"/>
  <c r="Q31" i="30"/>
  <c r="Q35" i="30"/>
  <c r="Q39" i="30"/>
  <c r="Q14" i="30"/>
  <c r="Q18" i="30"/>
  <c r="Q22" i="30"/>
  <c r="Q26" i="30"/>
  <c r="Q30" i="30"/>
  <c r="Q34" i="30"/>
  <c r="Q38" i="30"/>
  <c r="Q43" i="30"/>
  <c r="Q47" i="30"/>
  <c r="Q51" i="30"/>
  <c r="Q55" i="30"/>
  <c r="Q59" i="30"/>
  <c r="Q63" i="30"/>
  <c r="Q67" i="30"/>
  <c r="Q71" i="30"/>
  <c r="Q76" i="30"/>
  <c r="Q80" i="30"/>
  <c r="Q84" i="30"/>
  <c r="Q88" i="30"/>
  <c r="Q92" i="30"/>
  <c r="Q96" i="30"/>
  <c r="Q100" i="30"/>
  <c r="Q104" i="30"/>
  <c r="Q108" i="30"/>
  <c r="Q112" i="30"/>
  <c r="Q116" i="30"/>
  <c r="Q120" i="30"/>
  <c r="Q124" i="30"/>
  <c r="Q128" i="30"/>
  <c r="Q132" i="30"/>
  <c r="Q136" i="30"/>
  <c r="Q140" i="30"/>
  <c r="Q144" i="30"/>
  <c r="Q148" i="30"/>
  <c r="Q151" i="30"/>
  <c r="Q155" i="30"/>
  <c r="Q159" i="30"/>
  <c r="Q163" i="30"/>
  <c r="Q167" i="30"/>
  <c r="Q171" i="30"/>
  <c r="Q175" i="30"/>
  <c r="Q179" i="30"/>
  <c r="Q184" i="30"/>
  <c r="Q188" i="30"/>
  <c r="Q192" i="30"/>
  <c r="Q196" i="30"/>
  <c r="Q200" i="30"/>
  <c r="Q204" i="30"/>
  <c r="Q208" i="30"/>
  <c r="Q215" i="30"/>
  <c r="Q219" i="30"/>
  <c r="Q223" i="30"/>
  <c r="Q227" i="30"/>
  <c r="Q231" i="30"/>
  <c r="Q235" i="30"/>
  <c r="Q239" i="30"/>
  <c r="Q243" i="30"/>
  <c r="Q251" i="30"/>
  <c r="Q255" i="30"/>
  <c r="Q259" i="30"/>
  <c r="Q13" i="30"/>
  <c r="Q17" i="30"/>
  <c r="Q21" i="30"/>
  <c r="Q25" i="30"/>
  <c r="Q29" i="30"/>
  <c r="Q33" i="30"/>
  <c r="Q37" i="30"/>
  <c r="Q42" i="30"/>
  <c r="Q46" i="30"/>
  <c r="Q50" i="30"/>
  <c r="Q54" i="30"/>
  <c r="Q58" i="30"/>
  <c r="Q62" i="30"/>
  <c r="Q66" i="30"/>
  <c r="Q70" i="30"/>
  <c r="Q75" i="30"/>
  <c r="Q79" i="30"/>
  <c r="Q83" i="30"/>
  <c r="Q87" i="30"/>
  <c r="Q91" i="30"/>
  <c r="Q95" i="30"/>
  <c r="Q99" i="30"/>
  <c r="Q103" i="30"/>
  <c r="Q107" i="30"/>
  <c r="Q111" i="30"/>
  <c r="Q115" i="30"/>
  <c r="Q119" i="30"/>
  <c r="Q123" i="30"/>
  <c r="Q127" i="30"/>
  <c r="Q131" i="30"/>
  <c r="Q135" i="30"/>
  <c r="Q139" i="30"/>
  <c r="Q143" i="30"/>
  <c r="Q147" i="30"/>
  <c r="Q150" i="30"/>
  <c r="Q154" i="30"/>
  <c r="Q158" i="30"/>
  <c r="Q162" i="30"/>
  <c r="Q166" i="30"/>
  <c r="Q170" i="30"/>
  <c r="Q174" i="30"/>
  <c r="Q178" i="30"/>
  <c r="Q230" i="30"/>
  <c r="Q234" i="30"/>
  <c r="Q238" i="30"/>
  <c r="Q242" i="30"/>
  <c r="Q246" i="30"/>
  <c r="Q250" i="30"/>
  <c r="Q254" i="30"/>
  <c r="Q258" i="30"/>
  <c r="Q262" i="30"/>
  <c r="Q12" i="30"/>
  <c r="Q16" i="30"/>
  <c r="Q20" i="30"/>
  <c r="Q24" i="30"/>
  <c r="Q28" i="30"/>
  <c r="Q32" i="30"/>
  <c r="Q36" i="30"/>
  <c r="Q41" i="30"/>
  <c r="Q45" i="30"/>
  <c r="Q49" i="30"/>
  <c r="Q53" i="30"/>
  <c r="Q57" i="30"/>
  <c r="Q61" i="30"/>
  <c r="Q65" i="30"/>
  <c r="Q69" i="30"/>
  <c r="Q74" i="30"/>
  <c r="Q78" i="30"/>
  <c r="Q82" i="30"/>
  <c r="Q86" i="30"/>
  <c r="Q90" i="30"/>
  <c r="Q94" i="30"/>
  <c r="Q98" i="30"/>
  <c r="Q102" i="30"/>
  <c r="Q106" i="30"/>
  <c r="Q110" i="30"/>
  <c r="Q114" i="30"/>
  <c r="Q118" i="30"/>
  <c r="Q122" i="30"/>
  <c r="Q126" i="30"/>
  <c r="Q130" i="30"/>
  <c r="Q134" i="30"/>
  <c r="Q138" i="30"/>
  <c r="Q142" i="30"/>
  <c r="Q146" i="30"/>
  <c r="Q153" i="30"/>
  <c r="Q157" i="30"/>
  <c r="Q161" i="30"/>
  <c r="Q165" i="30"/>
  <c r="Q169" i="30"/>
  <c r="Q173" i="30"/>
  <c r="Q177" i="30"/>
  <c r="Q236" i="30"/>
  <c r="Q180" i="30"/>
  <c r="Q263" i="30"/>
  <c r="Q183" i="30"/>
  <c r="Q187" i="30"/>
  <c r="Q191" i="30"/>
  <c r="Q195" i="30"/>
  <c r="Q199" i="30"/>
  <c r="Q203" i="30"/>
  <c r="Q207" i="30"/>
  <c r="Q211" i="30"/>
  <c r="Q214" i="30"/>
  <c r="Q218" i="30"/>
  <c r="Q222" i="30"/>
  <c r="Q226" i="30"/>
  <c r="Q182" i="30"/>
  <c r="Q186" i="30"/>
  <c r="Q190" i="30"/>
  <c r="Q194" i="30"/>
  <c r="Q198" i="30"/>
  <c r="Q202" i="30"/>
  <c r="Q206" i="30"/>
  <c r="Q210" i="30"/>
  <c r="Q213" i="30"/>
  <c r="Q217" i="30"/>
  <c r="Q221" i="30"/>
  <c r="Q225" i="30"/>
  <c r="Q229" i="30"/>
  <c r="Q233" i="30"/>
  <c r="Q237" i="30"/>
  <c r="Q241" i="30"/>
  <c r="Q245" i="30"/>
  <c r="Q249" i="30"/>
  <c r="Q253" i="30"/>
  <c r="Q261" i="30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Q11" i="30"/>
  <c r="R18" i="25"/>
  <c r="R17" i="25"/>
  <c r="I130" i="27"/>
  <c r="I129" i="27"/>
  <c r="I172" i="27"/>
  <c r="I151" i="27"/>
  <c r="Q264" i="30" l="1"/>
  <c r="Q268" i="30" s="1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<sst xmlns="http://schemas.openxmlformats.org/spreadsheetml/2006/main" count="5094" uniqueCount="1391">
  <si>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</si>
  <si>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</si>
  <si>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</si>
  <si>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</si>
  <si>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</si>
  <si>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</si>
  <si>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</si>
  <si>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</si>
  <si>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</si>
  <si>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</si>
  <si>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</si>
  <si>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</si>
  <si>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</si>
  <si>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</si>
  <si>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</si>
  <si>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</si>
  <si>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</si>
  <si>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</si>
  <si>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</si>
  <si>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</si>
  <si>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</si>
  <si>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</si>
  <si>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</si>
  <si>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</si>
  <si>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</si>
  <si>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</si>
  <si>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</si>
  <si>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</si>
  <si>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</si>
  <si>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</si>
  <si>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</si>
  <si>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</si>
  <si>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</si>
  <si>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</si>
  <si>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</si>
  <si>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</si>
  <si>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</si>
  <si>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</si>
  <si>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</si>
  <si>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</si>
  <si>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</si>
  <si>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</si>
  <si>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</si>
  <si>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</si>
  <si>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</si>
  <si>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</si>
  <si>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</si>
  <si>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</si>
  <si>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</si>
  <si>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</si>
  <si>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</si>
  <si>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</si>
  <si>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</si>
  <si>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</si>
  <si>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</si>
  <si>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</si>
  <si>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</si>
  <si>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</si>
  <si>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</si>
  <si>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</si>
  <si>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</si>
  <si>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</si>
  <si>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</si>
  <si>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</si>
  <si>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</si>
  <si>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</si>
  <si>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</si>
  <si>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</si>
  <si>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</si>
  <si>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</si>
  <si>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</si>
  <si>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</si>
  <si>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</si>
  <si>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</si>
  <si>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</si>
  <si>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</si>
  <si>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</si>
  <si>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</si>
  <si>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</si>
  <si>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</si>
  <si>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</si>
  <si>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</si>
  <si>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</si>
  <si>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</si>
  <si>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</si>
  <si>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</si>
  <si>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</si>
  <si>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</si>
  <si>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</si>
  <si>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</si>
  <si>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</si>
  <si>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</si>
  <si>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</si>
  <si>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</si>
  <si>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</si>
  <si>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</si>
  <si>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</si>
  <si>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</si>
  <si>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</si>
  <si>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</si>
  <si>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</si>
  <si>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</si>
  <si>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</si>
  <si>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</si>
  <si>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</si>
  <si>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</si>
  <si>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</si>
  <si>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</si>
  <si>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</si>
  <si>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</si>
  <si>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</si>
  <si>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</si>
  <si>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</si>
  <si>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</si>
  <si>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</si>
  <si>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</si>
  <si>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</si>
  <si>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</si>
  <si>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</si>
  <si>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</si>
  <si>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</si>
  <si>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</si>
  <si>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</si>
  <si>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</si>
  <si>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</si>
  <si>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</si>
  <si>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</si>
  <si>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</si>
  <si>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</si>
  <si>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</si>
  <si>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</si>
  <si>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</si>
  <si>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</si>
  <si>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</si>
  <si>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</si>
  <si>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</si>
  <si>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</si>
  <si>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</si>
  <si>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</si>
  <si>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</si>
  <si>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</si>
  <si>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</si>
  <si>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</si>
  <si>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</si>
  <si>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</si>
  <si>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</si>
  <si>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</si>
  <si>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</si>
  <si>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</si>
  <si>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</si>
  <si>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</si>
  <si>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</si>
  <si>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</si>
  <si>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</si>
  <si>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</si>
  <si>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</si>
  <si>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</si>
  <si>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</si>
  <si>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</si>
  <si>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</si>
  <si>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</si>
  <si>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</si>
  <si>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</si>
  <si>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</si>
  <si>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</si>
  <si>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</si>
  <si>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</si>
  <si>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</si>
  <si>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</si>
  <si>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</si>
  <si>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</si>
  <si>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</si>
  <si>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</si>
  <si>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</si>
  <si>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</si>
  <si>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</si>
  <si>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</si>
  <si>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</si>
  <si>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</si>
  <si>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</si>
  <si>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</si>
  <si>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</si>
  <si>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</si>
  <si>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</si>
  <si>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</si>
  <si>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</si>
  <si>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</si>
  <si>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</si>
  <si>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</si>
  <si>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</si>
  <si>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</si>
  <si>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</si>
  <si>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</si>
  <si>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</si>
  <si>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</si>
  <si>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</si>
  <si>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</si>
  <si>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</si>
  <si>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</si>
  <si>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</si>
  <si>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</si>
  <si>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</si>
  <si>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</si>
  <si>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</si>
  <si>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</si>
  <si>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</si>
  <si>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</si>
  <si>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</si>
  <si>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</si>
  <si>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</si>
  <si>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</si>
  <si>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</si>
  <si>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</si>
  <si>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</si>
  <si>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</si>
  <si>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</si>
  <si>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</si>
  <si>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</si>
  <si>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</si>
  <si>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</si>
  <si>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</si>
  <si>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</si>
  <si>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</si>
  <si>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</si>
  <si>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</si>
  <si>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</si>
  <si>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</si>
  <si>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</si>
  <si>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</si>
  <si>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</si>
  <si>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</si>
  <si>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</si>
  <si>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</si>
  <si>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</si>
  <si>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</si>
  <si>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</si>
  <si>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</si>
  <si>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</si>
  <si>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</si>
  <si>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</si>
  <si>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</si>
  <si>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</si>
  <si>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</si>
  <si>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</si>
  <si>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</si>
  <si>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</si>
  <si>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</si>
  <si>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</si>
  <si>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</si>
  <si>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</si>
  <si>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</si>
  <si>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</si>
  <si>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</si>
  <si>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</si>
  <si>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</si>
  <si>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</si>
  <si>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</si>
  <si>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</si>
  <si>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</si>
  <si>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</si>
  <si>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</si>
  <si>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</si>
  <si>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</si>
  <si>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</si>
  <si>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</si>
  <si>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</si>
  <si>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</si>
  <si>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</si>
  <si>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</si>
  <si>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</si>
  <si>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</si>
  <si>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</si>
  <si>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</si>
  <si>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</si>
  <si>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</si>
  <si>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</si>
  <si>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</si>
  <si>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</si>
  <si>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</si>
  <si>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</si>
  <si>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</si>
  <si>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</si>
  <si>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</si>
  <si>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</si>
  <si>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</si>
  <si>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</si>
  <si>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</si>
  <si>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</si>
  <si>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</si>
  <si>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</si>
  <si>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</si>
  <si>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</si>
  <si>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</si>
  <si>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</si>
  <si>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</si>
  <si>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</si>
  <si>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</si>
  <si>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</si>
  <si>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</si>
  <si>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</si>
  <si>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</si>
  <si>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</si>
  <si>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</si>
  <si>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</si>
  <si>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</si>
  <si>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</si>
  <si>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</si>
  <si>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</si>
  <si>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</si>
  <si>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</si>
  <si>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</si>
  <si>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</si>
  <si>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</si>
  <si>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</si>
  <si>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</si>
  <si>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</si>
  <si>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</si>
  <si>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</si>
  <si>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</si>
  <si>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</si>
  <si>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</si>
  <si>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</si>
  <si>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</si>
  <si>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</si>
  <si>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</si>
  <si>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</si>
  <si>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</si>
  <si>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</si>
  <si>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</si>
  <si>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</si>
  <si>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</si>
  <si>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</si>
  <si>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</si>
  <si>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</si>
  <si>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</si>
  <si>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</si>
  <si>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</si>
  <si>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</si>
  <si>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</si>
  <si>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</si>
  <si>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</si>
  <si>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</si>
  <si>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</si>
  <si>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</si>
  <si>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</si>
  <si>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</si>
  <si>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</si>
  <si>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</si>
  <si>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</si>
  <si>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</si>
  <si>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</si>
  <si>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</si>
  <si>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</si>
  <si>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</si>
  <si>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</si>
  <si>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</si>
  <si>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</si>
  <si>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</si>
  <si>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</si>
  <si>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</si>
  <si>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</si>
  <si>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</si>
  <si>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</si>
  <si>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</si>
  <si>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</si>
  <si>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</si>
  <si>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</si>
  <si>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</si>
  <si>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</si>
  <si>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</si>
  <si>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</si>
  <si>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</si>
  <si>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</si>
  <si>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</si>
  <si>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</si>
  <si>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</si>
  <si>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</si>
  <si>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</si>
  <si>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</si>
  <si>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</si>
  <si>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</si>
  <si>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</si>
  <si>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</si>
  <si>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</si>
  <si>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</si>
  <si>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</si>
  <si>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</si>
  <si>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</si>
  <si>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</si>
  <si>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</si>
  <si>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</si>
  <si>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</si>
  <si>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</si>
  <si>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</si>
  <si>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</si>
  <si>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</si>
  <si>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</si>
  <si>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</si>
  <si>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</si>
  <si>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</si>
  <si>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</si>
  <si>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</si>
  <si>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</si>
  <si>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</si>
  <si>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</si>
  <si>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</si>
  <si>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</si>
  <si>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</si>
  <si>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</si>
  <si>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</si>
  <si>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</si>
  <si>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</si>
  <si>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</si>
  <si>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</si>
  <si>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</si>
  <si>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</si>
  <si>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</si>
  <si>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</si>
  <si>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</si>
  <si>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</si>
  <si>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</si>
  <si>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</si>
  <si>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</si>
  <si>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</si>
  <si>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</si>
  <si>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</si>
  <si>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</si>
  <si>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</si>
  <si>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</si>
  <si>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</si>
  <si>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</si>
  <si>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</si>
  <si>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</si>
  <si>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</si>
  <si>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</si>
  <si>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</si>
  <si>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</si>
  <si>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</si>
  <si>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</si>
  <si>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</si>
  <si>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</si>
  <si>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</si>
  <si>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</si>
  <si>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</si>
  <si>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</si>
  <si>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</si>
  <si>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</si>
  <si>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</si>
  <si>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</si>
  <si>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</si>
  <si>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</si>
  <si>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</si>
  <si>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</si>
  <si>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</si>
  <si>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</si>
  <si>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</si>
  <si>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</si>
  <si>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</si>
  <si>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</si>
  <si>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</si>
  <si>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</si>
  <si>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</si>
  <si>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</si>
  <si>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</si>
  <si>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</si>
  <si>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</si>
  <si>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</si>
  <si>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</si>
  <si>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</si>
  <si>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</si>
  <si>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</si>
  <si>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</si>
  <si>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</si>
  <si>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</si>
  <si>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</si>
  <si>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</si>
  <si>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</si>
  <si>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</si>
  <si>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</si>
  <si>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</si>
  <si>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</si>
  <si>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</si>
  <si>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</si>
  <si>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</si>
  <si>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</si>
  <si>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</si>
  <si>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</si>
  <si>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</si>
  <si>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</si>
  <si>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</si>
  <si>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</si>
  <si>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</si>
  <si>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</si>
  <si>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</si>
  <si>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</si>
  <si>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</si>
  <si>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</si>
  <si>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</si>
  <si>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</si>
  <si>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</si>
  <si>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</si>
  <si>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</si>
  <si>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</si>
  <si>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</si>
  <si>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</si>
  <si>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</si>
  <si>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</si>
  <si>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</si>
  <si>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</si>
  <si>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</si>
  <si>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</si>
  <si>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</si>
  <si>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</si>
  <si>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</si>
  <si>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</si>
  <si>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</si>
  <si>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</si>
  <si>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</si>
  <si>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</si>
  <si>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</si>
  <si>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</si>
  <si>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</si>
  <si>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</si>
  <si>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</si>
  <si>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</si>
  <si>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</si>
  <si>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</si>
  <si>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</si>
  <si>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</si>
  <si>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</si>
  <si>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</si>
  <si>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</si>
  <si>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</si>
  <si>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</si>
  <si>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</si>
  <si>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</si>
  <si>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</si>
  <si>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</si>
  <si>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</si>
  <si>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</si>
  <si>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</si>
  <si>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</si>
  <si>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</si>
  <si>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</si>
  <si>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</si>
  <si>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</si>
  <si>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</si>
  <si>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</si>
  <si>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</si>
  <si>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</si>
  <si>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</si>
  <si>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</si>
  <si>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</si>
  <si>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</si>
  <si>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</si>
  <si>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</si>
  <si>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</si>
  <si>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</si>
  <si>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</si>
  <si>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</si>
  <si>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</si>
  <si>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</si>
  <si>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</si>
  <si>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</si>
  <si>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</si>
  <si>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</si>
  <si>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</si>
  <si>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</si>
  <si>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</si>
  <si>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</si>
  <si>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</si>
  <si>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</si>
  <si>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</si>
  <si>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</si>
  <si>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</si>
  <si>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</si>
  <si>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</si>
  <si>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</si>
  <si>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</si>
  <si>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</si>
  <si>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</si>
  <si>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</si>
  <si>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</si>
  <si>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</si>
  <si>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</si>
  <si>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</si>
  <si>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</si>
  <si>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</si>
  <si>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</si>
  <si>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</si>
  <si>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</si>
  <si>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</si>
  <si>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</si>
  <si>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</si>
  <si>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</si>
  <si>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</si>
  <si>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</si>
  <si>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</si>
  <si>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</si>
  <si>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</si>
  <si>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</si>
  <si>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</si>
  <si>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</si>
  <si>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</si>
  <si>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</si>
  <si>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</si>
  <si>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</si>
  <si>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</si>
  <si>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</si>
  <si>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</si>
  <si>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</si>
  <si>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</si>
  <si>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</si>
  <si>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</si>
  <si>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</si>
  <si>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</si>
  <si>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</si>
  <si>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</si>
  <si>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</si>
  <si>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</si>
  <si>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</si>
  <si>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</si>
  <si>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</si>
  <si>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</si>
  <si>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</si>
  <si>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</si>
  <si>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</si>
  <si>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</si>
  <si>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</si>
  <si>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</si>
  <si>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</si>
  <si>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</si>
  <si>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</si>
  <si>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</si>
  <si>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</si>
  <si>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</si>
  <si>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</si>
  <si>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</si>
  <si>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</si>
  <si>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</si>
  <si>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</si>
  <si>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</si>
  <si>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</si>
  <si>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</si>
  <si>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</si>
  <si>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</si>
  <si>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</si>
  <si>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</si>
  <si>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</si>
  <si>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</si>
  <si>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</si>
  <si>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</si>
  <si>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</si>
  <si>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</si>
  <si>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</si>
  <si>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</si>
  <si>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</si>
  <si>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</si>
  <si>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</si>
  <si>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</si>
  <si>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</si>
  <si>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</si>
  <si>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</si>
  <si>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</si>
  <si>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</si>
  <si>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</si>
  <si>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</si>
  <si>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</si>
  <si>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</si>
  <si>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</si>
  <si>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</si>
  <si>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</si>
  <si>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</si>
  <si>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</si>
  <si>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</si>
  <si>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</si>
  <si>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</si>
  <si>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</si>
  <si>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</si>
  <si>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</si>
  <si>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</si>
  <si>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</si>
  <si>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</si>
  <si>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</si>
  <si>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</si>
  <si>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</si>
  <si>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</si>
  <si>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</si>
  <si>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</si>
  <si>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</si>
  <si>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</si>
  <si>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</si>
  <si>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</si>
  <si>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</si>
  <si>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</si>
  <si>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</si>
  <si>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</si>
  <si>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</si>
  <si>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</si>
  <si>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</si>
  <si>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</si>
  <si>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</si>
  <si>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</si>
  <si>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</si>
  <si>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</si>
  <si>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</si>
  <si>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</si>
  <si>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</si>
  <si>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</si>
  <si>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</si>
  <si>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</si>
  <si>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</si>
  <si>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</si>
  <si>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</si>
  <si>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</si>
  <si>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</si>
  <si>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</si>
  <si>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</si>
  <si>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</si>
  <si>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</si>
  <si>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</si>
  <si>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</si>
  <si>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</si>
  <si>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</si>
  <si>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</si>
  <si>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</si>
  <si>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</si>
  <si>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</si>
  <si>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</si>
  <si>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</si>
  <si>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</si>
  <si>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</si>
  <si>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</si>
  <si>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</si>
  <si>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</si>
  <si>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</si>
  <si>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</si>
  <si>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</si>
  <si>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</si>
  <si>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</si>
  <si>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</si>
  <si>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</si>
  <si>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</si>
  <si>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</si>
  <si>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</si>
  <si>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</si>
  <si>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</si>
  <si>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</si>
  <si>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</si>
  <si>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</si>
  <si>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</si>
  <si>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</si>
  <si>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</si>
  <si>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</si>
  <si>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</si>
  <si>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</si>
  <si>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</si>
  <si>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</si>
  <si>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</si>
  <si>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</si>
  <si>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</si>
  <si>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</si>
  <si>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</si>
  <si>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</si>
  <si>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</si>
  <si>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</si>
  <si>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</si>
  <si>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</si>
  <si>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</si>
  <si>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</si>
  <si>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</si>
  <si>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</si>
  <si>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</si>
  <si>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</si>
  <si>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</si>
  <si>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</si>
  <si>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</si>
  <si>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</si>
  <si>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</si>
  <si>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</si>
  <si>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</si>
  <si>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</si>
  <si>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</si>
  <si>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</si>
  <si>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</si>
  <si>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</si>
  <si>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</si>
  <si>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</si>
  <si>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</si>
  <si>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</si>
  <si>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</si>
  <si>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</si>
  <si>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</si>
  <si>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</si>
  <si>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</si>
  <si>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</si>
  <si>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</si>
  <si>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</si>
  <si>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</si>
  <si>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</si>
  <si>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</si>
  <si>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</si>
  <si>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</si>
  <si>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</si>
  <si>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</si>
  <si>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</si>
  <si>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</si>
  <si>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</si>
  <si>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</si>
  <si>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</si>
  <si>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</si>
  <si>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</si>
  <si>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</si>
  <si>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</si>
  <si>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</si>
  <si>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</si>
  <si>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</si>
  <si>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</si>
  <si>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</si>
  <si>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</si>
  <si>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</si>
  <si>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</si>
  <si>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</si>
  <si>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</si>
  <si>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</si>
  <si>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</si>
  <si>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</si>
  <si>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</si>
  <si>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</si>
  <si>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</si>
  <si>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</si>
  <si>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</si>
  <si>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</si>
  <si>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</si>
  <si>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</si>
  <si>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</si>
  <si>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</si>
  <si>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</si>
  <si>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</si>
  <si>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</si>
  <si>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</si>
  <si>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</si>
  <si>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</si>
  <si>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</si>
  <si>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</si>
  <si>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</si>
  <si>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</si>
  <si>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</si>
  <si>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</si>
  <si>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</si>
  <si>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</si>
  <si>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</si>
  <si>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</si>
  <si>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</si>
  <si>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</si>
  <si>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</si>
  <si>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</si>
  <si>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</si>
  <si>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</si>
  <si>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</si>
  <si>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</si>
  <si>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</si>
  <si>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</si>
  <si>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</si>
  <si>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</si>
  <si>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</si>
  <si>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</si>
  <si>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</si>
  <si>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</si>
  <si>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</si>
  <si>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</si>
  <si>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</si>
  <si>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</si>
  <si>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</si>
  <si>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</si>
  <si>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</si>
  <si>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</si>
  <si>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</si>
  <si>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</si>
  <si>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</si>
  <si>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</si>
  <si>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</si>
  <si>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</si>
  <si>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</si>
  <si>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</si>
  <si>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</si>
  <si>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</si>
  <si>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</si>
  <si>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</si>
  <si>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</si>
  <si>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</si>
  <si>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</si>
  <si>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</si>
  <si>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</si>
  <si>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</si>
  <si>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</si>
  <si>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</si>
  <si>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</si>
  <si>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</si>
  <si>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</si>
  <si>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</si>
  <si>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</si>
  <si>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</si>
  <si>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</si>
  <si>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</si>
  <si>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</si>
  <si>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</si>
  <si>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</si>
  <si>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</si>
  <si>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</si>
  <si>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</si>
  <si>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</si>
  <si>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</si>
  <si>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</si>
  <si>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</si>
  <si>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</si>
  <si>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</si>
  <si>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</si>
  <si>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</si>
  <si>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</si>
  <si>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</si>
  <si>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</si>
  <si>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</si>
  <si>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</si>
  <si>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</si>
  <si>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</si>
  <si>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</si>
  <si>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</si>
  <si>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</si>
  <si>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</si>
  <si>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</si>
  <si>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</si>
  <si>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</si>
  <si>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</si>
  <si>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</si>
  <si>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</si>
  <si>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</si>
  <si>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</si>
  <si>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</si>
  <si>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</si>
  <si>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</si>
  <si>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</si>
  <si>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</si>
  <si>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</si>
  <si>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</si>
  <si>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</si>
  <si>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</si>
  <si>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</si>
  <si>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</si>
  <si>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</si>
  <si>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</si>
  <si>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</si>
  <si>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</si>
  <si>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</si>
  <si>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</si>
  <si>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</si>
  <si>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</si>
  <si>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</si>
  <si>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</si>
  <si>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</si>
  <si>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</si>
  <si>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</si>
  <si>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</si>
  <si>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</si>
  <si>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</si>
  <si>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</si>
  <si>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</si>
  <si>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</si>
  <si>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</si>
  <si>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</si>
  <si>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</si>
  <si>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</si>
  <si>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</si>
  <si>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</si>
  <si>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</si>
  <si>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</si>
  <si>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</si>
  <si>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</si>
  <si>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</si>
  <si>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</si>
  <si>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</si>
  <si>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</si>
  <si>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</si>
  <si>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</si>
  <si>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</si>
  <si>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</si>
  <si>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</si>
  <si>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</si>
  <si>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</si>
  <si>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</si>
  <si>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</si>
  <si>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</si>
  <si>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</si>
  <si>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</si>
  <si>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</si>
  <si>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</si>
  <si>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</si>
  <si>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</si>
  <si>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</si>
  <si>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</si>
  <si>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</si>
  <si>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</si>
  <si>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</si>
  <si>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</si>
  <si>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</si>
  <si>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</si>
  <si>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</si>
  <si>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</si>
  <si>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</si>
  <si>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</si>
  <si>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</si>
  <si>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</si>
  <si>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</si>
  <si>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</si>
  <si>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</si>
  <si>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</si>
  <si>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</si>
  <si>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</si>
  <si>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</si>
  <si>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</si>
  <si>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</si>
  <si>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</si>
  <si>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</si>
  <si>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</si>
  <si>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</si>
  <si>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GERBER RENE  DIVAS COJTI</t>
  </si>
  <si>
    <t>EDSON  JOSE  JUAREZ DEPAZ</t>
  </si>
  <si>
    <t>CINTHYA NOEMI  ALFARO NIJERUZACK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</si>
  <si>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</si>
  <si>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</si>
  <si>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</si>
  <si>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</si>
  <si>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</si>
  <si>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</si>
  <si>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</si>
  <si>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</si>
  <si>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</si>
  <si>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</si>
  <si>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</si>
  <si>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</si>
  <si>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</si>
  <si>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</si>
  <si>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</si>
  <si>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</si>
  <si>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</si>
  <si>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</si>
  <si>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</si>
  <si>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</si>
  <si>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</si>
  <si>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</si>
  <si>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</si>
  <si>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</si>
  <si>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</si>
  <si>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</si>
  <si>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</si>
  <si>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</si>
  <si>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</si>
  <si>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</si>
  <si>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</si>
  <si>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</si>
  <si>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</si>
  <si>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</si>
  <si>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</si>
  <si>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</si>
  <si>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</si>
  <si>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</si>
  <si>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</si>
  <si>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</si>
  <si>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</si>
  <si>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</si>
  <si>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</si>
  <si>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</si>
  <si>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</si>
  <si>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</si>
  <si>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</si>
  <si>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</si>
  <si>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</si>
  <si>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</si>
  <si>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</si>
  <si>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</si>
  <si>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</si>
  <si>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</si>
  <si>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</si>
  <si>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</si>
  <si>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</si>
  <si>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</si>
  <si>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</si>
  <si>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</si>
  <si>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</si>
  <si>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</si>
  <si>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</si>
  <si>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</si>
  <si>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</si>
  <si>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</si>
  <si>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</si>
  <si>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</si>
  <si>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</si>
  <si>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</si>
  <si>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</si>
  <si>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</si>
  <si>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</si>
  <si>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</si>
  <si>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</si>
  <si>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</si>
  <si>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</si>
  <si>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</si>
  <si>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</si>
  <si>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</si>
  <si>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</si>
  <si>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</si>
  <si>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</si>
  <si>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</si>
  <si>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</si>
  <si>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</si>
  <si>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</si>
  <si>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</si>
  <si>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</si>
  <si>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</si>
  <si>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</si>
  <si>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</si>
  <si>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</si>
  <si>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</si>
  <si>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</si>
  <si>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</si>
  <si>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</si>
  <si>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</si>
  <si>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</si>
  <si>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</si>
  <si>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</si>
  <si>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</si>
  <si>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</si>
  <si>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</si>
  <si>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</si>
  <si>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</si>
  <si>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</si>
  <si>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</si>
  <si>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</si>
  <si>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</si>
  <si>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</si>
  <si>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</si>
  <si>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</si>
  <si>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</si>
  <si>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</si>
  <si>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</si>
  <si>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</si>
  <si>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</si>
  <si>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</si>
  <si>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</si>
  <si>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</si>
  <si>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</si>
  <si>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</si>
  <si>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</si>
  <si>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</si>
  <si>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</si>
  <si>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</si>
  <si>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</si>
  <si>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</si>
  <si>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</si>
  <si>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</si>
  <si>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</si>
  <si>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</si>
  <si>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</si>
  <si>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</si>
  <si>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</si>
  <si>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</si>
  <si>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</si>
  <si>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</si>
  <si>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</si>
  <si>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</si>
  <si>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</si>
  <si>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</si>
  <si>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</si>
  <si>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</si>
  <si>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</si>
  <si>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</si>
  <si>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</si>
  <si>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</si>
  <si>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</si>
  <si>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</si>
  <si>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</si>
  <si>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</si>
  <si>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</si>
  <si>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</si>
  <si>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</si>
  <si>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</si>
  <si>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</si>
  <si>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</si>
  <si>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</si>
  <si>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</si>
  <si>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</si>
  <si>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</si>
  <si>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</si>
  <si>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</si>
  <si>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</si>
  <si>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</si>
  <si>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</si>
  <si>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</si>
  <si>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</si>
  <si>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</si>
  <si>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</si>
  <si>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</si>
  <si>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</si>
  <si>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</si>
  <si>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</si>
  <si>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</si>
  <si>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</si>
  <si>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</si>
  <si>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</si>
  <si>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</si>
  <si>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</si>
  <si>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</si>
  <si>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</si>
  <si>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</si>
  <si>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</si>
  <si>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</si>
  <si>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</si>
  <si>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</si>
  <si>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</si>
  <si>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</si>
  <si>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</si>
  <si>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</si>
  <si>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</si>
  <si>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</si>
  <si>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</si>
  <si>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</si>
  <si>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</si>
  <si>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</si>
  <si>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</si>
  <si>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</si>
  <si>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</si>
  <si>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</si>
  <si>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</si>
  <si>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</si>
  <si>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</si>
  <si>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</si>
  <si>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</si>
  <si>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</si>
  <si>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</si>
  <si>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</si>
  <si>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</si>
  <si>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</si>
  <si>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</si>
  <si>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</si>
  <si>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</si>
  <si>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</si>
  <si>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</si>
  <si>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</si>
  <si>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</si>
  <si>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</si>
  <si>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</si>
  <si>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BALVINA LISBETH  DAVILA FRANCO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</si>
  <si>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</si>
  <si>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</si>
  <si>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</si>
  <si>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</si>
  <si>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</si>
  <si>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</si>
  <si>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</si>
  <si>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</si>
  <si>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</si>
  <si>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</si>
  <si>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</si>
  <si>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</si>
  <si>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</si>
  <si>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</si>
  <si>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</si>
  <si>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</si>
  <si>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MARIO ALEJANDRO QUEVEDO ALAY</t>
  </si>
  <si>
    <t xml:space="preserve">MENSUAL </t>
  </si>
  <si>
    <t>ADICIONAL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</si>
  <si>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</si>
  <si>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</si>
  <si>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</si>
  <si>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</si>
  <si>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</si>
  <si>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</si>
  <si>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</si>
  <si>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</si>
  <si>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</si>
  <si>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</si>
  <si>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</si>
  <si>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</si>
  <si>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</si>
  <si>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</si>
  <si>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</si>
  <si>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</si>
  <si>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</si>
  <si>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>**MIRIAM YOLANDA  MAZA CASTELLANOS</t>
  </si>
  <si>
    <t xml:space="preserve">LUIS ALBERTO OROZCO GÓMEZ </t>
  </si>
  <si>
    <t>DIFERENCIA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</si>
  <si>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</si>
  <si>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</si>
  <si>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</si>
  <si>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</si>
  <si>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</si>
  <si>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</si>
  <si>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</si>
  <si>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</si>
  <si>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</si>
  <si>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</si>
  <si>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</si>
  <si>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</si>
  <si>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</si>
  <si>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</si>
  <si>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</si>
  <si>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</si>
  <si>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</si>
  <si>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MENSUAL</t>
  </si>
  <si>
    <t>INGRID MARIA GROTEWOLD FLORES</t>
  </si>
  <si>
    <t xml:space="preserve">ANA LUCÍA AYERDI PETION 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</si>
  <si>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</si>
  <si>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</si>
  <si>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</si>
  <si>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</si>
  <si>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</si>
  <si>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</si>
  <si>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</si>
  <si>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</si>
  <si>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</si>
  <si>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</si>
  <si>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</si>
  <si>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</si>
  <si>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</si>
  <si>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</si>
  <si>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</si>
  <si>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</si>
  <si>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</si>
  <si>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</si>
  <si>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</si>
  <si>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</si>
  <si>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</si>
  <si>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</si>
  <si>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</si>
  <si>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</si>
  <si>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</si>
  <si>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 xml:space="preserve"> MARIA INÉS SALVATIERRA ROSSAL</t>
  </si>
  <si>
    <t>adicional</t>
  </si>
  <si>
    <t>tecnicos</t>
  </si>
  <si>
    <t>profesionale</t>
  </si>
  <si>
    <t>ADOLFO OTONIEL FERNÁNDEZ ESCOBAR</t>
  </si>
  <si>
    <t>VERÓNICA PATRICIA VICENTE GONZÁLEZ</t>
  </si>
  <si>
    <t xml:space="preserve"> SUBDIRECCIÓN DE ATENCIÓN Y PROTECCIÓN DE DERECHOS FUNDAMENTALES DE LOS MIGRANTES</t>
  </si>
  <si>
    <r>
      <t xml:space="preserve">Fecha de Actualización: </t>
    </r>
    <r>
      <rPr>
        <b/>
        <sz val="11"/>
        <color rgb="FF17365D"/>
        <rFont val="Century Gothic"/>
        <family val="2"/>
      </rPr>
      <t>31 de agosto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</si>
  <si>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AGOSTO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</si>
  <si>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Agosto de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</si>
  <si>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agosto de 2025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</si>
  <si>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31 de agosto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</si>
  <si>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AGOSTO 2025</t>
    </r>
  </si>
  <si>
    <t xml:space="preserve">**CESAR AUGUSTO FLORES </t>
  </si>
  <si>
    <t xml:space="preserve">ANA GUADALUPE AVILA VALENZUELA </t>
  </si>
  <si>
    <t>**SAMUEL ENRIQUE WILLIAMS</t>
  </si>
  <si>
    <t>MARIO ROBERTO BURGOS CALDERÓN</t>
  </si>
  <si>
    <t xml:space="preserve">LADY MARIAM JOSÉ BAJÁN GONZÁLEZ </t>
  </si>
  <si>
    <t>**KELVIN IVÁN AGUILAR BENITEZ</t>
  </si>
  <si>
    <t>**MARIO OSWALDO ROSALES LEMUS</t>
  </si>
  <si>
    <t>CECILIA PIEDAD GÓMEZ FUNES DE PAZ</t>
  </si>
  <si>
    <t>**ANA GABRIELA MOSCUT RAGUAY</t>
  </si>
  <si>
    <t>**JAQUELINE SOFIA GONZÁLEZ RUANO</t>
  </si>
  <si>
    <t>**ANGELA PAULINA RODRIGUEZ LÓPEZ</t>
  </si>
  <si>
    <t>**DAVID ALEXANDER VELÁSQUEZ LAZ</t>
  </si>
  <si>
    <t>**RONY REMBERTO REVOLORIO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</si>
  <si>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</si>
  <si>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</si>
  <si>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</si>
  <si>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</si>
  <si>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</si>
  <si>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</si>
  <si>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</si>
  <si>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</si>
  <si>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</si>
  <si>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</si>
  <si>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</si>
  <si>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</si>
  <si>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</si>
  <si>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adicional 2</t>
  </si>
  <si>
    <t>**JOSÉ NIKOLAS MENDIZABAL IZAGUIRRE</t>
  </si>
  <si>
    <t>**MARLIS CLAUDETH VÁSQUEZ ESPINOZA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</si>
  <si>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</si>
  <si>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</si>
  <si>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</si>
  <si>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</si>
  <si>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</si>
  <si>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</si>
  <si>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**JULIO  CÉSAR CIFUENTES BARTOLON</t>
  </si>
  <si>
    <t>**KAREN MARISSELL AMAYA SANDOVAL</t>
  </si>
  <si>
    <t>**JOSÉ RENATO MARROQUÍN CORTEZ</t>
  </si>
  <si>
    <t xml:space="preserve">**DULCE FABIOLA RODRÍGUEZ LÓPEZ </t>
  </si>
  <si>
    <t>JÉNNYFFER MAYARÍ CHÁVEZ PINEDA</t>
  </si>
  <si>
    <t xml:space="preserve">RUDY ROLANDO TUN ARRIAGA </t>
  </si>
  <si>
    <t>ERWIN CHRISTIAN PINEDA GONZÁLEZ</t>
  </si>
  <si>
    <t>**Contratistas con registro de pago de dos o tres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</si>
</sst>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b/>
      <sz val="10"/>
      <name val="Century Gothic"/>
      <family val="2"/>
    </font>
    <font>
      <sz val="11"/>
      <color theme="0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50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Fill="1"/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50" fillId="0" borderId="0" xfId="2" applyFont="1"/>
    <xf numFmtId="0" fontId="7" fillId="0" borderId="0" xfId="2" applyFont="1"/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5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44" fontId="53" fillId="0" borderId="0" xfId="0" applyNumberFormat="1" applyFont="1" applyAlignment="1">
      <alignment horizontal="center" vertical="center"/>
    </xf>
    <xf numFmtId="0" fontId="51" fillId="0" borderId="0" xfId="2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2" applyFont="1" applyFill="1"/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44" fontId="55" fillId="0" borderId="0" xfId="6" applyFont="1" applyFill="1" applyBorder="1" applyAlignment="1">
      <alignment horizontal="center" vertical="center" wrapText="1"/>
    </xf>
    <xf numFmtId="165" fontId="55" fillId="0" borderId="0" xfId="6" applyNumberFormat="1" applyFont="1" applyFill="1" applyBorder="1" applyAlignment="1">
      <alignment horizontal="center" vertical="center" wrapText="1"/>
    </xf>
    <xf numFmtId="165" fontId="56" fillId="0" borderId="0" xfId="6" applyNumberFormat="1" applyFont="1" applyFill="1" applyBorder="1" applyAlignment="1">
      <alignment horizontal="center" vertical="center" wrapText="1"/>
    </xf>
    <xf numFmtId="0" fontId="54" fillId="0" borderId="0" xfId="2" applyFont="1" applyFill="1" applyBorder="1" applyAlignment="1">
      <alignment horizontal="center" vertical="center" wrapText="1"/>
    </xf>
    <xf numFmtId="0" fontId="51" fillId="0" borderId="0" xfId="2" applyFont="1" applyFill="1" applyBorder="1" applyAlignment="1">
      <alignment horizontal="center" vertical="center" wrapText="1"/>
    </xf>
    <xf numFmtId="44" fontId="57" fillId="0" borderId="0" xfId="2" applyNumberFormat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center" vertical="center" wrapText="1"/>
    </xf>
    <xf numFmtId="44" fontId="51" fillId="0" borderId="0" xfId="2" applyNumberFormat="1" applyFont="1" applyBorder="1" applyAlignment="1">
      <alignment horizontal="center" vertical="center" wrapText="1"/>
    </xf>
    <xf numFmtId="44" fontId="58" fillId="3" borderId="0" xfId="0" applyNumberFormat="1" applyFont="1" applyFill="1"/>
    <xf numFmtId="44" fontId="54" fillId="3" borderId="0" xfId="6" applyFont="1" applyFill="1" applyBorder="1" applyAlignment="1">
      <alignment vertical="center" wrapText="1"/>
    </xf>
    <xf numFmtId="44" fontId="59" fillId="3" borderId="0" xfId="0" applyNumberFormat="1" applyFont="1" applyFill="1"/>
    <xf numFmtId="0" fontId="60" fillId="3" borderId="0" xfId="0" applyFont="1" applyFill="1" applyBorder="1" applyAlignment="1">
      <alignment horizontal="center" vertical="center" wrapText="1"/>
    </xf>
    <xf numFmtId="0" fontId="58" fillId="3" borderId="0" xfId="0" applyFont="1" applyFill="1"/>
    <xf numFmtId="0" fontId="58" fillId="3" borderId="0" xfId="2" applyFont="1" applyFill="1"/>
    <xf numFmtId="44" fontId="58" fillId="3" borderId="0" xfId="2" applyNumberFormat="1" applyFont="1" applyFill="1"/>
    <xf numFmtId="44" fontId="55" fillId="3" borderId="0" xfId="6" applyFont="1" applyFill="1" applyBorder="1" applyAlignment="1">
      <alignment vertical="center" wrapText="1"/>
    </xf>
    <xf numFmtId="0" fontId="59" fillId="3" borderId="0" xfId="2" applyFont="1" applyFill="1" applyAlignment="1">
      <alignment horizontal="right"/>
    </xf>
    <xf numFmtId="44" fontId="59" fillId="3" borderId="0" xfId="2" applyNumberFormat="1" applyFont="1" applyFill="1"/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allina/Desktop/NOMINA%20MENSUAL%20-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ENERAL"/>
      <sheetName val="MENSUAL"/>
      <sheetName val="ADICIONAL"/>
      <sheetName val="HUAS - LIMATU "/>
      <sheetName val="VIRGILIO PINTO"/>
    </sheetNames>
    <sheetDataSet>
      <sheetData sheetId="0"/>
      <sheetData sheetId="1"/>
      <sheetData sheetId="2">
        <row r="463">
          <cell r="AA463">
            <v>31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34" t="s">
        <v>143</v>
      </c>
      <c r="B1" s="134"/>
      <c r="C1" s="134"/>
      <c r="D1" s="134"/>
      <c r="E1" s="134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4"/>
      <c r="R1" s="134"/>
    </row>
    <row r="2" spans="1:18" ht="13.5" customHeight="1" x14ac:dyDescent="0.2">
      <c r="A2" s="134" t="s">
        <v>152</v>
      </c>
      <c r="B2" s="134"/>
      <c r="C2" s="134"/>
      <c r="D2" s="134"/>
      <c r="E2" s="134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4"/>
      <c r="R2" s="134"/>
    </row>
    <row r="3" spans="1:18" ht="13.5" customHeight="1" x14ac:dyDescent="0.2">
      <c r="A3" s="138" t="s">
        <v>486</v>
      </c>
      <c r="B3" s="138"/>
      <c r="C3" s="138"/>
      <c r="D3" s="138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8"/>
      <c r="R3" s="138"/>
    </row>
    <row r="4" spans="1:18" ht="13.5" customHeight="1" x14ac:dyDescent="0.2">
      <c r="A4" s="138" t="s">
        <v>495</v>
      </c>
      <c r="B4" s="138"/>
      <c r="C4" s="138"/>
      <c r="D4" s="138"/>
      <c r="E4" s="138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/>
      <c r="R4" s="138"/>
    </row>
    <row r="5" spans="1:18" ht="13.5" customHeight="1" x14ac:dyDescent="0.2">
      <c r="A5" s="138" t="s">
        <v>589</v>
      </c>
      <c r="B5" s="138"/>
      <c r="C5" s="138"/>
      <c r="D5" s="138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8"/>
      <c r="R5" s="138"/>
    </row>
    <row r="6" spans="1:18" ht="13.5" customHeight="1" x14ac:dyDescent="0.2">
      <c r="A6" s="140" t="s">
        <v>154</v>
      </c>
      <c r="B6" s="140"/>
      <c r="C6" s="140"/>
      <c r="D6" s="140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0"/>
      <c r="R6" s="140"/>
    </row>
    <row r="7" spans="1:18" ht="13.5" customHeight="1" x14ac:dyDescent="0.2">
      <c r="A7" s="138" t="s">
        <v>590</v>
      </c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8"/>
      <c r="R7" s="138"/>
    </row>
    <row r="8" spans="1:18" ht="19.5" customHeight="1" x14ac:dyDescent="0.2">
      <c r="A8" s="140" t="s">
        <v>547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</row>
    <row r="9" spans="1:18" ht="21.75" customHeight="1" x14ac:dyDescent="0.2">
      <c r="A9" s="136" t="s">
        <v>175</v>
      </c>
      <c r="B9" s="136"/>
      <c r="C9" s="136"/>
      <c r="D9" s="136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6"/>
      <c r="R9" s="136"/>
    </row>
    <row r="10" spans="1:18" s="21" customFormat="1" ht="38.25" x14ac:dyDescent="0.2">
      <c r="A10" s="41" t="s">
        <v>176</v>
      </c>
      <c r="B10" s="56" t="s">
        <v>474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51" t="s">
        <v>520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473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491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478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489</v>
      </c>
      <c r="D14" s="16" t="s">
        <v>410</v>
      </c>
      <c r="E14" s="16" t="s">
        <v>591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499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493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521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519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510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497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511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492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500</v>
      </c>
      <c r="D36" s="16" t="s">
        <v>410</v>
      </c>
      <c r="E36" s="16" t="s">
        <v>501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477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483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540</v>
      </c>
      <c r="D42" s="16" t="s">
        <v>410</v>
      </c>
      <c r="E42" s="16" t="s">
        <v>545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479</v>
      </c>
      <c r="D45" s="16" t="s">
        <v>411</v>
      </c>
      <c r="E45" s="16" t="s">
        <v>480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475</v>
      </c>
      <c r="D48" s="16" t="s">
        <v>418</v>
      </c>
      <c r="E48" s="16" t="s">
        <v>476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488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5"/>
    </row>
    <row r="272" spans="1:18" ht="24" customHeight="1" x14ac:dyDescent="0.2">
      <c r="P272" s="57"/>
      <c r="Q272" s="57"/>
      <c r="R272" s="65"/>
    </row>
    <row r="273" spans="3:18" ht="24" customHeight="1" x14ac:dyDescent="0.2">
      <c r="C273" s="20" t="s">
        <v>535</v>
      </c>
      <c r="P273" s="57"/>
      <c r="R273" s="66"/>
    </row>
    <row r="276" spans="3:18" ht="24" customHeight="1" x14ac:dyDescent="0.2">
      <c r="R276" s="66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71"/>
  <sheetViews>
    <sheetView showGridLines="0" tabSelected="1" zoomScaleNormal="100" zoomScaleSheetLayoutView="4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11" sqref="A11"/>
    </sheetView>
  </sheetViews>
  <sheetFormatPr baseColWidth="10" defaultRowHeight="12.75" x14ac:dyDescent="0.2"/>
  <cols>
    <col min="1" max="1" width="7.7109375" customWidth="1"/>
    <col min="2" max="2" width="15.8554687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34" t="s">
        <v>143</v>
      </c>
      <c r="B1" s="134"/>
      <c r="C1" s="134"/>
      <c r="D1" s="134"/>
      <c r="E1" s="134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4"/>
    </row>
    <row r="2" spans="1:17" ht="14.25" x14ac:dyDescent="0.2">
      <c r="A2" s="134" t="s">
        <v>152</v>
      </c>
      <c r="B2" s="134"/>
      <c r="C2" s="134"/>
      <c r="D2" s="134"/>
      <c r="E2" s="134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4"/>
    </row>
    <row r="3" spans="1:17" ht="16.5" x14ac:dyDescent="0.2">
      <c r="A3" s="138" t="s">
        <v>486</v>
      </c>
      <c r="B3" s="138"/>
      <c r="C3" s="138"/>
      <c r="D3" s="138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8"/>
    </row>
    <row r="4" spans="1:17" ht="16.5" x14ac:dyDescent="0.2">
      <c r="A4" s="138" t="s">
        <v>495</v>
      </c>
      <c r="B4" s="138"/>
      <c r="C4" s="138"/>
      <c r="D4" s="138"/>
      <c r="E4" s="138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/>
    </row>
    <row r="5" spans="1:17" ht="16.5" x14ac:dyDescent="0.2">
      <c r="A5" s="138" t="s">
        <v>1342</v>
      </c>
      <c r="B5" s="138"/>
      <c r="C5" s="138"/>
      <c r="D5" s="138"/>
      <c r="E5" s="13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8"/>
    </row>
    <row r="6" spans="1:17" ht="14.25" x14ac:dyDescent="0.2">
      <c r="A6" s="140" t="s">
        <v>154</v>
      </c>
      <c r="B6" s="140"/>
      <c r="C6" s="140"/>
      <c r="D6" s="140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0"/>
    </row>
    <row r="7" spans="1:17" ht="16.5" x14ac:dyDescent="0.2">
      <c r="A7" s="138" t="s">
        <v>1343</v>
      </c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8"/>
    </row>
    <row r="8" spans="1:17" ht="14.25" x14ac:dyDescent="0.2">
      <c r="A8" s="140" t="s">
        <v>547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7" ht="16.5" x14ac:dyDescent="0.2">
      <c r="A9" s="136" t="s">
        <v>175</v>
      </c>
      <c r="B9" s="136"/>
      <c r="C9" s="136"/>
      <c r="D9" s="136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6"/>
    </row>
    <row r="10" spans="1:17" ht="38.25" x14ac:dyDescent="0.2">
      <c r="A10" s="41" t="s">
        <v>176</v>
      </c>
      <c r="B10" s="75" t="s">
        <v>474</v>
      </c>
      <c r="C10" s="41" t="s">
        <v>0</v>
      </c>
      <c r="D10" s="41" t="s">
        <v>793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587</v>
      </c>
      <c r="Q10" s="43" t="s">
        <v>153</v>
      </c>
    </row>
    <row r="11" spans="1:17" s="21" customFormat="1" ht="29.1" customHeight="1" x14ac:dyDescent="0.2">
      <c r="A11" s="69">
        <v>1</v>
      </c>
      <c r="B11" s="16">
        <v>9901624794</v>
      </c>
      <c r="C11" s="70" t="s">
        <v>473</v>
      </c>
      <c r="D11" s="16" t="s">
        <v>243</v>
      </c>
      <c r="E11" s="16" t="s">
        <v>155</v>
      </c>
      <c r="F11" s="71">
        <v>50000</v>
      </c>
      <c r="G11" s="71">
        <v>6000</v>
      </c>
      <c r="H11" s="71">
        <v>0</v>
      </c>
      <c r="I11" s="71">
        <v>375</v>
      </c>
      <c r="J11" s="71">
        <v>1525</v>
      </c>
      <c r="K11" s="71">
        <v>5000</v>
      </c>
      <c r="L11" s="71">
        <v>1000</v>
      </c>
      <c r="M11" s="71">
        <v>1800</v>
      </c>
      <c r="N11" s="71">
        <v>250</v>
      </c>
      <c r="O11" s="71">
        <v>300</v>
      </c>
      <c r="P11" s="71">
        <v>0</v>
      </c>
      <c r="Q11" s="71">
        <f t="shared" ref="Q11:Q74" si="0">SUM(F11:P11)</f>
        <v>66250</v>
      </c>
    </row>
    <row r="12" spans="1:17" s="20" customFormat="1" ht="29.1" customHeight="1" x14ac:dyDescent="0.2">
      <c r="A12" s="69">
        <v>2</v>
      </c>
      <c r="B12" s="16">
        <v>9901538639</v>
      </c>
      <c r="C12" s="70" t="s">
        <v>491</v>
      </c>
      <c r="D12" s="16" t="s">
        <v>244</v>
      </c>
      <c r="E12" s="16" t="s">
        <v>168</v>
      </c>
      <c r="F12" s="71">
        <v>40000</v>
      </c>
      <c r="G12" s="71">
        <v>6000</v>
      </c>
      <c r="H12" s="71">
        <v>0</v>
      </c>
      <c r="I12" s="71">
        <v>375</v>
      </c>
      <c r="J12" s="71">
        <v>1525</v>
      </c>
      <c r="K12" s="71">
        <v>5000</v>
      </c>
      <c r="L12" s="71">
        <v>1000</v>
      </c>
      <c r="M12" s="71">
        <v>1800</v>
      </c>
      <c r="N12" s="71">
        <v>250</v>
      </c>
      <c r="O12" s="71">
        <v>300</v>
      </c>
      <c r="P12" s="71">
        <v>0</v>
      </c>
      <c r="Q12" s="71">
        <f t="shared" si="0"/>
        <v>56250</v>
      </c>
    </row>
    <row r="13" spans="1:17" s="20" customFormat="1" ht="29.1" customHeight="1" x14ac:dyDescent="0.2">
      <c r="A13" s="69">
        <v>3</v>
      </c>
      <c r="B13" s="16">
        <v>9901056247</v>
      </c>
      <c r="C13" s="70" t="s">
        <v>478</v>
      </c>
      <c r="D13" s="16" t="s">
        <v>411</v>
      </c>
      <c r="E13" s="16" t="s">
        <v>408</v>
      </c>
      <c r="F13" s="71">
        <v>25000</v>
      </c>
      <c r="G13" s="71">
        <v>5000</v>
      </c>
      <c r="H13" s="71">
        <v>0</v>
      </c>
      <c r="I13" s="71">
        <v>375</v>
      </c>
      <c r="J13" s="71">
        <v>1525</v>
      </c>
      <c r="K13" s="71">
        <v>4500</v>
      </c>
      <c r="L13" s="71">
        <v>1000</v>
      </c>
      <c r="M13" s="71">
        <v>1800</v>
      </c>
      <c r="N13" s="71">
        <v>250</v>
      </c>
      <c r="O13" s="71">
        <v>300</v>
      </c>
      <c r="P13" s="71">
        <v>0</v>
      </c>
      <c r="Q13" s="71">
        <f t="shared" si="0"/>
        <v>39750</v>
      </c>
    </row>
    <row r="14" spans="1:17" s="20" customFormat="1" ht="29.1" customHeight="1" x14ac:dyDescent="0.2">
      <c r="A14" s="69">
        <v>4</v>
      </c>
      <c r="B14" s="16">
        <v>9901178865</v>
      </c>
      <c r="C14" s="70" t="s">
        <v>489</v>
      </c>
      <c r="D14" s="16" t="s">
        <v>410</v>
      </c>
      <c r="E14" s="16" t="s">
        <v>591</v>
      </c>
      <c r="F14" s="71">
        <v>15000</v>
      </c>
      <c r="G14" s="71">
        <v>4000</v>
      </c>
      <c r="H14" s="71">
        <v>0</v>
      </c>
      <c r="I14" s="71">
        <v>375</v>
      </c>
      <c r="J14" s="71">
        <v>1525</v>
      </c>
      <c r="K14" s="71">
        <v>0</v>
      </c>
      <c r="L14" s="71">
        <v>1000</v>
      </c>
      <c r="M14" s="71">
        <v>1800</v>
      </c>
      <c r="N14" s="71">
        <v>250</v>
      </c>
      <c r="O14" s="71">
        <v>300</v>
      </c>
      <c r="P14" s="71">
        <v>0</v>
      </c>
      <c r="Q14" s="71">
        <f t="shared" si="0"/>
        <v>24250</v>
      </c>
    </row>
    <row r="15" spans="1:17" s="20" customFormat="1" ht="29.1" customHeight="1" x14ac:dyDescent="0.2">
      <c r="A15" s="69">
        <v>5</v>
      </c>
      <c r="B15" s="16">
        <v>990105850</v>
      </c>
      <c r="C15" s="70" t="s">
        <v>499</v>
      </c>
      <c r="D15" s="16" t="s">
        <v>410</v>
      </c>
      <c r="E15" s="16" t="s">
        <v>409</v>
      </c>
      <c r="F15" s="71">
        <v>15000</v>
      </c>
      <c r="G15" s="71">
        <v>4000</v>
      </c>
      <c r="H15" s="71">
        <v>0</v>
      </c>
      <c r="I15" s="71">
        <v>375</v>
      </c>
      <c r="J15" s="71">
        <v>1525</v>
      </c>
      <c r="K15" s="71">
        <v>0</v>
      </c>
      <c r="L15" s="71">
        <v>1000</v>
      </c>
      <c r="M15" s="71">
        <v>1800</v>
      </c>
      <c r="N15" s="71">
        <v>250</v>
      </c>
      <c r="O15" s="71">
        <v>300</v>
      </c>
      <c r="P15" s="71">
        <v>0</v>
      </c>
      <c r="Q15" s="71">
        <f t="shared" si="0"/>
        <v>24250</v>
      </c>
    </row>
    <row r="16" spans="1:17" ht="29.1" customHeight="1" x14ac:dyDescent="0.2">
      <c r="A16" s="69">
        <v>6</v>
      </c>
      <c r="B16" s="16">
        <v>950014932</v>
      </c>
      <c r="C16" s="70" t="s">
        <v>247</v>
      </c>
      <c r="D16" s="16" t="s">
        <v>410</v>
      </c>
      <c r="E16" s="16" t="s">
        <v>377</v>
      </c>
      <c r="F16" s="71">
        <v>15000</v>
      </c>
      <c r="G16" s="71">
        <v>4000</v>
      </c>
      <c r="H16" s="71">
        <v>0</v>
      </c>
      <c r="I16" s="71">
        <v>375</v>
      </c>
      <c r="J16" s="71">
        <v>1525</v>
      </c>
      <c r="K16" s="71">
        <v>0</v>
      </c>
      <c r="L16" s="71">
        <v>2500</v>
      </c>
      <c r="M16" s="71">
        <v>1800</v>
      </c>
      <c r="N16" s="71">
        <v>250</v>
      </c>
      <c r="O16" s="71">
        <v>300</v>
      </c>
      <c r="P16" s="71">
        <v>0</v>
      </c>
      <c r="Q16" s="71">
        <f t="shared" si="0"/>
        <v>25750</v>
      </c>
    </row>
    <row r="17" spans="1:17" ht="29.1" customHeight="1" x14ac:dyDescent="0.2">
      <c r="A17" s="69">
        <v>7</v>
      </c>
      <c r="B17" s="16">
        <v>990076562</v>
      </c>
      <c r="C17" s="70" t="s">
        <v>134</v>
      </c>
      <c r="D17" s="16" t="s">
        <v>416</v>
      </c>
      <c r="E17" s="16" t="s">
        <v>377</v>
      </c>
      <c r="F17" s="71">
        <v>4528</v>
      </c>
      <c r="G17" s="71">
        <v>1391</v>
      </c>
      <c r="H17" s="71">
        <v>50</v>
      </c>
      <c r="I17" s="71">
        <v>0</v>
      </c>
      <c r="J17" s="71">
        <v>1525</v>
      </c>
      <c r="K17" s="71">
        <v>0</v>
      </c>
      <c r="L17" s="71">
        <v>2500</v>
      </c>
      <c r="M17" s="71">
        <v>1350</v>
      </c>
      <c r="N17" s="71">
        <v>250</v>
      </c>
      <c r="O17" s="71">
        <v>300</v>
      </c>
      <c r="P17" s="71">
        <v>4730.59</v>
      </c>
      <c r="Q17" s="71">
        <f t="shared" si="0"/>
        <v>16624.59</v>
      </c>
    </row>
    <row r="18" spans="1:17" ht="29.1" customHeight="1" x14ac:dyDescent="0.2">
      <c r="A18" s="69">
        <v>8</v>
      </c>
      <c r="B18" s="16">
        <v>990089845</v>
      </c>
      <c r="C18" s="70" t="s">
        <v>100</v>
      </c>
      <c r="D18" s="16" t="s">
        <v>420</v>
      </c>
      <c r="E18" s="16" t="s">
        <v>377</v>
      </c>
      <c r="F18" s="71">
        <v>4592</v>
      </c>
      <c r="G18" s="71">
        <v>1391</v>
      </c>
      <c r="H18" s="71">
        <v>50</v>
      </c>
      <c r="I18" s="71">
        <v>0</v>
      </c>
      <c r="J18" s="71">
        <v>1525</v>
      </c>
      <c r="K18" s="71">
        <v>0</v>
      </c>
      <c r="L18" s="71">
        <v>2500</v>
      </c>
      <c r="M18" s="71">
        <v>1350</v>
      </c>
      <c r="N18" s="71">
        <v>250</v>
      </c>
      <c r="O18" s="71">
        <v>300</v>
      </c>
      <c r="P18" s="71">
        <v>7558</v>
      </c>
      <c r="Q18" s="71">
        <f t="shared" si="0"/>
        <v>19516</v>
      </c>
    </row>
    <row r="19" spans="1:17" ht="29.1" customHeight="1" x14ac:dyDescent="0.2">
      <c r="A19" s="69">
        <v>9</v>
      </c>
      <c r="B19" s="16">
        <v>990059292</v>
      </c>
      <c r="C19" s="70" t="s">
        <v>146</v>
      </c>
      <c r="D19" s="16" t="s">
        <v>420</v>
      </c>
      <c r="E19" s="16" t="s">
        <v>377</v>
      </c>
      <c r="F19" s="71">
        <v>4592</v>
      </c>
      <c r="G19" s="71">
        <v>1391</v>
      </c>
      <c r="H19" s="71">
        <v>75</v>
      </c>
      <c r="I19" s="71">
        <v>0</v>
      </c>
      <c r="J19" s="71">
        <v>1525</v>
      </c>
      <c r="K19" s="71">
        <v>0</v>
      </c>
      <c r="L19" s="71">
        <v>2500</v>
      </c>
      <c r="M19" s="71">
        <v>1350</v>
      </c>
      <c r="N19" s="71">
        <v>250</v>
      </c>
      <c r="O19" s="71">
        <v>300</v>
      </c>
      <c r="P19" s="71">
        <v>6019.01</v>
      </c>
      <c r="Q19" s="71">
        <f t="shared" si="0"/>
        <v>18002.010000000002</v>
      </c>
    </row>
    <row r="20" spans="1:17" ht="29.1" customHeight="1" x14ac:dyDescent="0.2">
      <c r="A20" s="69">
        <v>10</v>
      </c>
      <c r="B20" s="16">
        <v>9901010927</v>
      </c>
      <c r="C20" s="70" t="s">
        <v>248</v>
      </c>
      <c r="D20" s="16" t="s">
        <v>420</v>
      </c>
      <c r="E20" s="16" t="s">
        <v>377</v>
      </c>
      <c r="F20" s="71">
        <v>4592</v>
      </c>
      <c r="G20" s="71">
        <v>1391</v>
      </c>
      <c r="H20" s="71">
        <v>50</v>
      </c>
      <c r="I20" s="71">
        <v>0</v>
      </c>
      <c r="J20" s="71">
        <v>1525</v>
      </c>
      <c r="K20" s="71">
        <v>0</v>
      </c>
      <c r="L20" s="71">
        <v>2500</v>
      </c>
      <c r="M20" s="71">
        <v>1350</v>
      </c>
      <c r="N20" s="71">
        <v>250</v>
      </c>
      <c r="O20" s="71">
        <v>300</v>
      </c>
      <c r="P20" s="71">
        <v>6825.82</v>
      </c>
      <c r="Q20" s="71">
        <f t="shared" si="0"/>
        <v>18783.82</v>
      </c>
    </row>
    <row r="21" spans="1:17" ht="29.1" customHeight="1" x14ac:dyDescent="0.2">
      <c r="A21" s="69">
        <v>11</v>
      </c>
      <c r="B21" s="16">
        <v>950019383</v>
      </c>
      <c r="C21" s="72" t="s">
        <v>174</v>
      </c>
      <c r="D21" s="33" t="s">
        <v>421</v>
      </c>
      <c r="E21" s="16" t="s">
        <v>377</v>
      </c>
      <c r="F21" s="71">
        <v>4781</v>
      </c>
      <c r="G21" s="71">
        <v>1391</v>
      </c>
      <c r="H21" s="71">
        <v>75</v>
      </c>
      <c r="I21" s="71">
        <v>0</v>
      </c>
      <c r="J21" s="71">
        <v>1525</v>
      </c>
      <c r="K21" s="71">
        <v>0</v>
      </c>
      <c r="L21" s="71">
        <v>2500</v>
      </c>
      <c r="M21" s="71">
        <v>1350</v>
      </c>
      <c r="N21" s="71">
        <v>250</v>
      </c>
      <c r="O21" s="71">
        <v>300</v>
      </c>
      <c r="P21" s="71">
        <v>7019.09</v>
      </c>
      <c r="Q21" s="71">
        <f t="shared" si="0"/>
        <v>19191.09</v>
      </c>
    </row>
    <row r="22" spans="1:17" ht="29.1" customHeight="1" x14ac:dyDescent="0.2">
      <c r="A22" s="69">
        <v>12</v>
      </c>
      <c r="B22" s="16">
        <v>950007678</v>
      </c>
      <c r="C22" s="70" t="s">
        <v>117</v>
      </c>
      <c r="D22" s="16" t="s">
        <v>414</v>
      </c>
      <c r="E22" s="16" t="s">
        <v>377</v>
      </c>
      <c r="F22" s="71">
        <v>4702</v>
      </c>
      <c r="G22" s="71">
        <v>1598</v>
      </c>
      <c r="H22" s="71">
        <v>75</v>
      </c>
      <c r="I22" s="71">
        <v>0</v>
      </c>
      <c r="J22" s="71">
        <v>1525</v>
      </c>
      <c r="K22" s="71">
        <v>0</v>
      </c>
      <c r="L22" s="71">
        <v>2500</v>
      </c>
      <c r="M22" s="71">
        <v>1500</v>
      </c>
      <c r="N22" s="71">
        <v>250</v>
      </c>
      <c r="O22" s="71">
        <v>300</v>
      </c>
      <c r="P22" s="71">
        <v>7011.25</v>
      </c>
      <c r="Q22" s="71">
        <f t="shared" si="0"/>
        <v>19461.25</v>
      </c>
    </row>
    <row r="23" spans="1:17" ht="29.1" customHeight="1" x14ac:dyDescent="0.2">
      <c r="A23" s="69">
        <v>13</v>
      </c>
      <c r="B23" s="16">
        <v>950010316</v>
      </c>
      <c r="C23" s="70" t="s">
        <v>116</v>
      </c>
      <c r="D23" s="16" t="s">
        <v>414</v>
      </c>
      <c r="E23" s="16" t="s">
        <v>377</v>
      </c>
      <c r="F23" s="71">
        <v>4702</v>
      </c>
      <c r="G23" s="71">
        <v>1598</v>
      </c>
      <c r="H23" s="71">
        <v>75</v>
      </c>
      <c r="I23" s="71">
        <v>0</v>
      </c>
      <c r="J23" s="71">
        <v>1525</v>
      </c>
      <c r="K23" s="71">
        <v>0</v>
      </c>
      <c r="L23" s="71">
        <v>2500</v>
      </c>
      <c r="M23" s="71">
        <v>1500</v>
      </c>
      <c r="N23" s="71">
        <v>250</v>
      </c>
      <c r="O23" s="71">
        <v>300</v>
      </c>
      <c r="P23" s="71">
        <v>7184.06</v>
      </c>
      <c r="Q23" s="71">
        <f t="shared" si="0"/>
        <v>19634.060000000001</v>
      </c>
    </row>
    <row r="24" spans="1:17" ht="29.1" customHeight="1" x14ac:dyDescent="0.2">
      <c r="A24" s="69">
        <v>14</v>
      </c>
      <c r="B24" s="16">
        <v>9901004694</v>
      </c>
      <c r="C24" s="70" t="s">
        <v>249</v>
      </c>
      <c r="D24" s="16" t="s">
        <v>414</v>
      </c>
      <c r="E24" s="16" t="s">
        <v>377</v>
      </c>
      <c r="F24" s="71">
        <v>4702</v>
      </c>
      <c r="G24" s="71">
        <v>1598</v>
      </c>
      <c r="H24" s="71">
        <v>50</v>
      </c>
      <c r="I24" s="71">
        <v>0</v>
      </c>
      <c r="J24" s="71">
        <v>1525</v>
      </c>
      <c r="K24" s="71">
        <v>0</v>
      </c>
      <c r="L24" s="71">
        <v>2500</v>
      </c>
      <c r="M24" s="71">
        <v>1500</v>
      </c>
      <c r="N24" s="71">
        <v>250</v>
      </c>
      <c r="O24" s="71">
        <v>300</v>
      </c>
      <c r="P24" s="71">
        <v>7875</v>
      </c>
      <c r="Q24" s="71">
        <f t="shared" si="0"/>
        <v>20300</v>
      </c>
    </row>
    <row r="25" spans="1:17" ht="29.1" customHeight="1" x14ac:dyDescent="0.2">
      <c r="A25" s="69">
        <v>15</v>
      </c>
      <c r="B25" s="16">
        <v>950010059</v>
      </c>
      <c r="C25" s="70" t="s">
        <v>118</v>
      </c>
      <c r="D25" s="16" t="s">
        <v>414</v>
      </c>
      <c r="E25" s="16" t="s">
        <v>377</v>
      </c>
      <c r="F25" s="71">
        <v>4702</v>
      </c>
      <c r="G25" s="71">
        <v>1598</v>
      </c>
      <c r="H25" s="71">
        <v>75</v>
      </c>
      <c r="I25" s="71">
        <v>0</v>
      </c>
      <c r="J25" s="71">
        <v>1525</v>
      </c>
      <c r="K25" s="71">
        <v>0</v>
      </c>
      <c r="L25" s="71">
        <v>2500</v>
      </c>
      <c r="M25" s="71">
        <v>1500</v>
      </c>
      <c r="N25" s="71">
        <v>250</v>
      </c>
      <c r="O25" s="71">
        <v>300</v>
      </c>
      <c r="P25" s="71">
        <v>7900</v>
      </c>
      <c r="Q25" s="71">
        <f t="shared" si="0"/>
        <v>20350</v>
      </c>
    </row>
    <row r="26" spans="1:17" ht="29.1" customHeight="1" x14ac:dyDescent="0.2">
      <c r="A26" s="69">
        <v>16</v>
      </c>
      <c r="B26" s="16">
        <v>950006985</v>
      </c>
      <c r="C26" s="70" t="s">
        <v>115</v>
      </c>
      <c r="D26" s="16" t="s">
        <v>414</v>
      </c>
      <c r="E26" s="16" t="s">
        <v>377</v>
      </c>
      <c r="F26" s="71">
        <v>4702</v>
      </c>
      <c r="G26" s="71">
        <v>1598</v>
      </c>
      <c r="H26" s="71">
        <v>75</v>
      </c>
      <c r="I26" s="71">
        <v>0</v>
      </c>
      <c r="J26" s="71">
        <v>1525</v>
      </c>
      <c r="K26" s="71">
        <v>0</v>
      </c>
      <c r="L26" s="71">
        <v>2500</v>
      </c>
      <c r="M26" s="71">
        <v>1500</v>
      </c>
      <c r="N26" s="71">
        <v>250</v>
      </c>
      <c r="O26" s="71">
        <v>300</v>
      </c>
      <c r="P26" s="71">
        <v>7900</v>
      </c>
      <c r="Q26" s="71">
        <f t="shared" si="0"/>
        <v>20350</v>
      </c>
    </row>
    <row r="27" spans="1:17" ht="29.1" customHeight="1" x14ac:dyDescent="0.2">
      <c r="A27" s="69">
        <v>17</v>
      </c>
      <c r="B27" s="16">
        <v>950015204</v>
      </c>
      <c r="C27" s="70" t="s">
        <v>250</v>
      </c>
      <c r="D27" s="16" t="s">
        <v>414</v>
      </c>
      <c r="E27" s="16" t="s">
        <v>377</v>
      </c>
      <c r="F27" s="71">
        <v>4702</v>
      </c>
      <c r="G27" s="71">
        <v>1598</v>
      </c>
      <c r="H27" s="71">
        <v>75</v>
      </c>
      <c r="I27" s="71">
        <v>0</v>
      </c>
      <c r="J27" s="71">
        <v>1525</v>
      </c>
      <c r="K27" s="71">
        <v>0</v>
      </c>
      <c r="L27" s="71">
        <v>2500</v>
      </c>
      <c r="M27" s="71">
        <v>1500</v>
      </c>
      <c r="N27" s="71">
        <v>250</v>
      </c>
      <c r="O27" s="71">
        <v>300</v>
      </c>
      <c r="P27" s="71">
        <v>7900</v>
      </c>
      <c r="Q27" s="71">
        <f t="shared" si="0"/>
        <v>20350</v>
      </c>
    </row>
    <row r="28" spans="1:17" ht="29.1" customHeight="1" x14ac:dyDescent="0.2">
      <c r="A28" s="69">
        <v>18</v>
      </c>
      <c r="B28" s="16">
        <v>950021112</v>
      </c>
      <c r="C28" s="70" t="s">
        <v>46</v>
      </c>
      <c r="D28" s="16" t="s">
        <v>413</v>
      </c>
      <c r="E28" s="16" t="s">
        <v>377</v>
      </c>
      <c r="F28" s="71">
        <v>4860</v>
      </c>
      <c r="G28" s="71">
        <v>1598</v>
      </c>
      <c r="H28" s="71">
        <v>75</v>
      </c>
      <c r="I28" s="71">
        <v>0</v>
      </c>
      <c r="J28" s="71">
        <v>1525</v>
      </c>
      <c r="K28" s="71">
        <v>0</v>
      </c>
      <c r="L28" s="71">
        <v>2500</v>
      </c>
      <c r="M28" s="71">
        <v>1500</v>
      </c>
      <c r="N28" s="71">
        <v>250</v>
      </c>
      <c r="O28" s="71">
        <v>300</v>
      </c>
      <c r="P28" s="71">
        <v>8058</v>
      </c>
      <c r="Q28" s="71">
        <f t="shared" si="0"/>
        <v>20666</v>
      </c>
    </row>
    <row r="29" spans="1:17" ht="29.1" customHeight="1" x14ac:dyDescent="0.2">
      <c r="A29" s="69">
        <v>19</v>
      </c>
      <c r="B29" s="16">
        <v>9901104168</v>
      </c>
      <c r="C29" s="70" t="s">
        <v>251</v>
      </c>
      <c r="D29" s="16" t="s">
        <v>414</v>
      </c>
      <c r="E29" s="16" t="s">
        <v>377</v>
      </c>
      <c r="F29" s="71">
        <v>4702</v>
      </c>
      <c r="G29" s="71">
        <v>1598</v>
      </c>
      <c r="H29" s="71">
        <v>50</v>
      </c>
      <c r="I29" s="71">
        <v>0</v>
      </c>
      <c r="J29" s="71">
        <v>1525</v>
      </c>
      <c r="K29" s="71">
        <v>0</v>
      </c>
      <c r="L29" s="71">
        <v>2500</v>
      </c>
      <c r="M29" s="71">
        <v>1500</v>
      </c>
      <c r="N29" s="71">
        <v>250</v>
      </c>
      <c r="O29" s="71">
        <v>300</v>
      </c>
      <c r="P29" s="71">
        <v>7875</v>
      </c>
      <c r="Q29" s="71">
        <f t="shared" si="0"/>
        <v>20300</v>
      </c>
    </row>
    <row r="30" spans="1:17" ht="29.1" customHeight="1" x14ac:dyDescent="0.2">
      <c r="A30" s="69">
        <v>20</v>
      </c>
      <c r="B30" s="16">
        <v>9901004011</v>
      </c>
      <c r="C30" s="70" t="s">
        <v>479</v>
      </c>
      <c r="D30" s="16" t="s">
        <v>411</v>
      </c>
      <c r="E30" s="16" t="s">
        <v>480</v>
      </c>
      <c r="F30" s="71">
        <v>25000</v>
      </c>
      <c r="G30" s="71">
        <v>5000</v>
      </c>
      <c r="H30" s="71">
        <v>0</v>
      </c>
      <c r="I30" s="71">
        <v>375</v>
      </c>
      <c r="J30" s="71">
        <v>1525</v>
      </c>
      <c r="K30" s="71">
        <v>4500</v>
      </c>
      <c r="L30" s="71">
        <v>1000</v>
      </c>
      <c r="M30" s="71">
        <v>1800</v>
      </c>
      <c r="N30" s="71">
        <v>250</v>
      </c>
      <c r="O30" s="71">
        <v>300</v>
      </c>
      <c r="P30" s="71">
        <v>0</v>
      </c>
      <c r="Q30" s="71">
        <f t="shared" si="0"/>
        <v>39750</v>
      </c>
    </row>
    <row r="31" spans="1:17" s="20" customFormat="1" ht="29.1" customHeight="1" x14ac:dyDescent="0.2">
      <c r="A31" s="69">
        <v>21</v>
      </c>
      <c r="B31" s="16">
        <v>9901380742</v>
      </c>
      <c r="C31" s="70" t="s">
        <v>159</v>
      </c>
      <c r="D31" s="16" t="s">
        <v>410</v>
      </c>
      <c r="E31" s="16" t="s">
        <v>403</v>
      </c>
      <c r="F31" s="71">
        <v>15000</v>
      </c>
      <c r="G31" s="71">
        <v>4000</v>
      </c>
      <c r="H31" s="71">
        <v>0</v>
      </c>
      <c r="I31" s="71">
        <v>375</v>
      </c>
      <c r="J31" s="71">
        <v>1525</v>
      </c>
      <c r="K31" s="71">
        <v>0</v>
      </c>
      <c r="L31" s="71">
        <v>2000</v>
      </c>
      <c r="M31" s="71">
        <v>1800</v>
      </c>
      <c r="N31" s="71">
        <v>250</v>
      </c>
      <c r="O31" s="71">
        <v>300</v>
      </c>
      <c r="P31" s="71">
        <v>0</v>
      </c>
      <c r="Q31" s="71">
        <f t="shared" si="0"/>
        <v>25250</v>
      </c>
    </row>
    <row r="32" spans="1:17" s="20" customFormat="1" ht="29.1" customHeight="1" x14ac:dyDescent="0.2">
      <c r="A32" s="69">
        <v>22</v>
      </c>
      <c r="B32" s="16">
        <v>9901534118</v>
      </c>
      <c r="C32" s="70" t="s">
        <v>173</v>
      </c>
      <c r="D32" s="16" t="s">
        <v>410</v>
      </c>
      <c r="E32" s="16" t="s">
        <v>404</v>
      </c>
      <c r="F32" s="71">
        <v>15000</v>
      </c>
      <c r="G32" s="71">
        <v>4000</v>
      </c>
      <c r="H32" s="71">
        <v>0</v>
      </c>
      <c r="I32" s="71">
        <v>375</v>
      </c>
      <c r="J32" s="71">
        <v>1525</v>
      </c>
      <c r="K32" s="71">
        <v>0</v>
      </c>
      <c r="L32" s="71">
        <v>1500</v>
      </c>
      <c r="M32" s="71">
        <v>1800</v>
      </c>
      <c r="N32" s="71">
        <v>250</v>
      </c>
      <c r="O32" s="71">
        <v>300</v>
      </c>
      <c r="P32" s="71">
        <v>0</v>
      </c>
      <c r="Q32" s="71">
        <f t="shared" si="0"/>
        <v>24750</v>
      </c>
    </row>
    <row r="33" spans="1:17" s="21" customFormat="1" ht="29.1" customHeight="1" x14ac:dyDescent="0.2">
      <c r="A33" s="69">
        <v>23</v>
      </c>
      <c r="B33" s="16">
        <v>9901551712</v>
      </c>
      <c r="C33" s="70" t="s">
        <v>373</v>
      </c>
      <c r="D33" s="16" t="s">
        <v>418</v>
      </c>
      <c r="E33" s="16" t="s">
        <v>381</v>
      </c>
      <c r="F33" s="71">
        <v>25000</v>
      </c>
      <c r="G33" s="71">
        <v>5000</v>
      </c>
      <c r="H33" s="71">
        <v>0</v>
      </c>
      <c r="I33" s="71">
        <v>375</v>
      </c>
      <c r="J33" s="71">
        <v>1525</v>
      </c>
      <c r="K33" s="71">
        <v>4500</v>
      </c>
      <c r="L33" s="71">
        <v>1000</v>
      </c>
      <c r="M33" s="71">
        <v>1800</v>
      </c>
      <c r="N33" s="71">
        <v>250</v>
      </c>
      <c r="O33" s="71">
        <v>300</v>
      </c>
      <c r="P33" s="71">
        <v>0</v>
      </c>
      <c r="Q33" s="71">
        <f t="shared" si="0"/>
        <v>39750</v>
      </c>
    </row>
    <row r="34" spans="1:17" s="21" customFormat="1" ht="29.1" customHeight="1" x14ac:dyDescent="0.2">
      <c r="A34" s="69">
        <v>24</v>
      </c>
      <c r="B34" s="16">
        <v>990028773</v>
      </c>
      <c r="C34" s="70" t="s">
        <v>228</v>
      </c>
      <c r="D34" s="16" t="s">
        <v>410</v>
      </c>
      <c r="E34" s="16" t="s">
        <v>382</v>
      </c>
      <c r="F34" s="71">
        <v>15000</v>
      </c>
      <c r="G34" s="71">
        <v>4000</v>
      </c>
      <c r="H34" s="71">
        <v>0</v>
      </c>
      <c r="I34" s="71">
        <v>375</v>
      </c>
      <c r="J34" s="71">
        <v>1525</v>
      </c>
      <c r="K34" s="71">
        <v>0</v>
      </c>
      <c r="L34" s="71">
        <v>1000</v>
      </c>
      <c r="M34" s="71">
        <v>1800</v>
      </c>
      <c r="N34" s="71">
        <v>250</v>
      </c>
      <c r="O34" s="71">
        <v>300</v>
      </c>
      <c r="P34" s="71">
        <v>0</v>
      </c>
      <c r="Q34" s="71">
        <f t="shared" si="0"/>
        <v>24250</v>
      </c>
    </row>
    <row r="35" spans="1:17" s="20" customFormat="1" ht="29.1" customHeight="1" x14ac:dyDescent="0.2">
      <c r="A35" s="69">
        <v>25</v>
      </c>
      <c r="B35" s="16">
        <v>990072951</v>
      </c>
      <c r="C35" s="70" t="s">
        <v>44</v>
      </c>
      <c r="D35" s="16" t="s">
        <v>414</v>
      </c>
      <c r="E35" s="16" t="s">
        <v>382</v>
      </c>
      <c r="F35" s="71">
        <v>4702</v>
      </c>
      <c r="G35" s="71">
        <v>1598</v>
      </c>
      <c r="H35" s="71">
        <v>50</v>
      </c>
      <c r="I35" s="71">
        <v>0</v>
      </c>
      <c r="J35" s="71">
        <v>1525</v>
      </c>
      <c r="K35" s="71">
        <v>0</v>
      </c>
      <c r="L35" s="71">
        <v>2500</v>
      </c>
      <c r="M35" s="71">
        <v>1500</v>
      </c>
      <c r="N35" s="71">
        <v>250</v>
      </c>
      <c r="O35" s="71">
        <v>300</v>
      </c>
      <c r="P35" s="71">
        <v>1648.83</v>
      </c>
      <c r="Q35" s="71">
        <f t="shared" si="0"/>
        <v>14073.83</v>
      </c>
    </row>
    <row r="36" spans="1:17" s="23" customFormat="1" ht="29.1" customHeight="1" x14ac:dyDescent="0.2">
      <c r="A36" s="69">
        <v>26</v>
      </c>
      <c r="B36" s="16">
        <v>950019100</v>
      </c>
      <c r="C36" s="70" t="s">
        <v>313</v>
      </c>
      <c r="D36" s="16" t="s">
        <v>412</v>
      </c>
      <c r="E36" s="16" t="s">
        <v>382</v>
      </c>
      <c r="F36" s="71">
        <v>4559</v>
      </c>
      <c r="G36" s="71">
        <v>1391</v>
      </c>
      <c r="H36" s="71">
        <v>75</v>
      </c>
      <c r="I36" s="71">
        <v>0</v>
      </c>
      <c r="J36" s="71">
        <v>1525</v>
      </c>
      <c r="K36" s="71">
        <v>0</v>
      </c>
      <c r="L36" s="71">
        <v>2500</v>
      </c>
      <c r="M36" s="71">
        <v>1350</v>
      </c>
      <c r="N36" s="71">
        <v>250</v>
      </c>
      <c r="O36" s="71">
        <v>300</v>
      </c>
      <c r="P36" s="71">
        <v>7550</v>
      </c>
      <c r="Q36" s="71">
        <f t="shared" si="0"/>
        <v>19500</v>
      </c>
    </row>
    <row r="37" spans="1:17" s="20" customFormat="1" ht="29.1" customHeight="1" x14ac:dyDescent="0.2">
      <c r="A37" s="69">
        <v>27</v>
      </c>
      <c r="B37" s="16">
        <v>9901009323</v>
      </c>
      <c r="C37" s="70" t="s">
        <v>58</v>
      </c>
      <c r="D37" s="16" t="s">
        <v>422</v>
      </c>
      <c r="E37" s="16" t="s">
        <v>382</v>
      </c>
      <c r="F37" s="71">
        <v>4781</v>
      </c>
      <c r="G37" s="71">
        <v>1598</v>
      </c>
      <c r="H37" s="71">
        <v>50</v>
      </c>
      <c r="I37" s="71">
        <v>0</v>
      </c>
      <c r="J37" s="71">
        <v>1525</v>
      </c>
      <c r="K37" s="71">
        <v>0</v>
      </c>
      <c r="L37" s="71">
        <v>2500</v>
      </c>
      <c r="M37" s="71">
        <v>1500</v>
      </c>
      <c r="N37" s="71">
        <v>250</v>
      </c>
      <c r="O37" s="71">
        <v>300</v>
      </c>
      <c r="P37" s="71">
        <v>7954</v>
      </c>
      <c r="Q37" s="71">
        <f t="shared" si="0"/>
        <v>20458</v>
      </c>
    </row>
    <row r="38" spans="1:17" ht="29.1" customHeight="1" x14ac:dyDescent="0.2">
      <c r="A38" s="69">
        <v>28</v>
      </c>
      <c r="B38" s="16">
        <v>990083177</v>
      </c>
      <c r="C38" s="70" t="s">
        <v>156</v>
      </c>
      <c r="D38" s="16" t="s">
        <v>411</v>
      </c>
      <c r="E38" s="16" t="s">
        <v>378</v>
      </c>
      <c r="F38" s="71">
        <v>25000</v>
      </c>
      <c r="G38" s="71">
        <v>5000</v>
      </c>
      <c r="H38" s="71">
        <v>0</v>
      </c>
      <c r="I38" s="71">
        <v>375</v>
      </c>
      <c r="J38" s="71">
        <v>1525</v>
      </c>
      <c r="K38" s="71">
        <v>4500</v>
      </c>
      <c r="L38" s="71">
        <v>1500</v>
      </c>
      <c r="M38" s="71">
        <v>1800</v>
      </c>
      <c r="N38" s="71">
        <v>250</v>
      </c>
      <c r="O38" s="71">
        <v>300</v>
      </c>
      <c r="P38" s="71">
        <v>0</v>
      </c>
      <c r="Q38" s="71">
        <f t="shared" si="0"/>
        <v>40250</v>
      </c>
    </row>
    <row r="39" spans="1:17" ht="29.1" customHeight="1" x14ac:dyDescent="0.2">
      <c r="A39" s="69">
        <v>29</v>
      </c>
      <c r="B39" s="16">
        <v>9901499515</v>
      </c>
      <c r="C39" s="70" t="s">
        <v>167</v>
      </c>
      <c r="D39" s="16" t="s">
        <v>410</v>
      </c>
      <c r="E39" s="16" t="s">
        <v>379</v>
      </c>
      <c r="F39" s="71">
        <v>15000</v>
      </c>
      <c r="G39" s="71">
        <v>4000</v>
      </c>
      <c r="H39" s="71">
        <v>0</v>
      </c>
      <c r="I39" s="71">
        <v>375</v>
      </c>
      <c r="J39" s="71">
        <v>1525</v>
      </c>
      <c r="K39" s="71">
        <v>0</v>
      </c>
      <c r="L39" s="71">
        <v>1500</v>
      </c>
      <c r="M39" s="71">
        <v>1800</v>
      </c>
      <c r="N39" s="71">
        <v>250</v>
      </c>
      <c r="O39" s="71">
        <v>300</v>
      </c>
      <c r="P39" s="71">
        <v>0</v>
      </c>
      <c r="Q39" s="71">
        <f t="shared" si="0"/>
        <v>24750</v>
      </c>
    </row>
    <row r="40" spans="1:17" ht="29.1" customHeight="1" x14ac:dyDescent="0.2">
      <c r="A40" s="69">
        <v>30</v>
      </c>
      <c r="B40" s="16">
        <v>980009356</v>
      </c>
      <c r="C40" s="70" t="s">
        <v>160</v>
      </c>
      <c r="D40" s="16" t="s">
        <v>410</v>
      </c>
      <c r="E40" s="16" t="s">
        <v>380</v>
      </c>
      <c r="F40" s="71">
        <v>15000</v>
      </c>
      <c r="G40" s="71">
        <v>4000</v>
      </c>
      <c r="H40" s="71">
        <v>0</v>
      </c>
      <c r="I40" s="71">
        <v>375</v>
      </c>
      <c r="J40" s="71">
        <v>1525</v>
      </c>
      <c r="K40" s="71">
        <v>0</v>
      </c>
      <c r="L40" s="71">
        <v>0</v>
      </c>
      <c r="M40" s="71">
        <v>1800</v>
      </c>
      <c r="N40" s="71">
        <v>250</v>
      </c>
      <c r="O40" s="71">
        <v>300</v>
      </c>
      <c r="P40" s="71">
        <v>0</v>
      </c>
      <c r="Q40" s="71">
        <f t="shared" si="0"/>
        <v>23250</v>
      </c>
    </row>
    <row r="41" spans="1:17" ht="29.1" customHeight="1" x14ac:dyDescent="0.2">
      <c r="A41" s="69">
        <v>31</v>
      </c>
      <c r="B41" s="16">
        <v>950008630</v>
      </c>
      <c r="C41" s="70" t="s">
        <v>32</v>
      </c>
      <c r="D41" s="16" t="s">
        <v>424</v>
      </c>
      <c r="E41" s="16" t="s">
        <v>380</v>
      </c>
      <c r="F41" s="71">
        <v>5049</v>
      </c>
      <c r="G41" s="71">
        <v>1598</v>
      </c>
      <c r="H41" s="71">
        <v>75</v>
      </c>
      <c r="I41" s="71">
        <v>0</v>
      </c>
      <c r="J41" s="71">
        <v>1525</v>
      </c>
      <c r="K41" s="71">
        <v>0</v>
      </c>
      <c r="L41" s="71">
        <v>2500</v>
      </c>
      <c r="M41" s="71">
        <v>1500</v>
      </c>
      <c r="N41" s="71">
        <v>250</v>
      </c>
      <c r="O41" s="71">
        <v>300</v>
      </c>
      <c r="P41" s="71">
        <v>8247</v>
      </c>
      <c r="Q41" s="71">
        <f t="shared" si="0"/>
        <v>21044</v>
      </c>
    </row>
    <row r="42" spans="1:17" ht="29.1" customHeight="1" x14ac:dyDescent="0.2">
      <c r="A42" s="69">
        <v>32</v>
      </c>
      <c r="B42" s="16">
        <v>960009221</v>
      </c>
      <c r="C42" s="70" t="s">
        <v>102</v>
      </c>
      <c r="D42" s="16" t="s">
        <v>424</v>
      </c>
      <c r="E42" s="16" t="s">
        <v>380</v>
      </c>
      <c r="F42" s="71">
        <v>5049</v>
      </c>
      <c r="G42" s="71">
        <v>1598</v>
      </c>
      <c r="H42" s="71">
        <v>75</v>
      </c>
      <c r="I42" s="71">
        <v>0</v>
      </c>
      <c r="J42" s="71">
        <v>1525</v>
      </c>
      <c r="K42" s="71">
        <v>0</v>
      </c>
      <c r="L42" s="71">
        <v>2500</v>
      </c>
      <c r="M42" s="71">
        <v>1500</v>
      </c>
      <c r="N42" s="71">
        <v>250</v>
      </c>
      <c r="O42" s="71">
        <v>300</v>
      </c>
      <c r="P42" s="71">
        <v>7190.35</v>
      </c>
      <c r="Q42" s="71">
        <f t="shared" si="0"/>
        <v>19987.349999999999</v>
      </c>
    </row>
    <row r="43" spans="1:17" ht="29.1" customHeight="1" x14ac:dyDescent="0.2">
      <c r="A43" s="69">
        <v>33</v>
      </c>
      <c r="B43" s="16">
        <v>9901007815</v>
      </c>
      <c r="C43" s="70" t="s">
        <v>26</v>
      </c>
      <c r="D43" s="16" t="s">
        <v>416</v>
      </c>
      <c r="E43" s="16" t="s">
        <v>380</v>
      </c>
      <c r="F43" s="71">
        <v>4528</v>
      </c>
      <c r="G43" s="71">
        <v>1391</v>
      </c>
      <c r="H43" s="71">
        <v>50</v>
      </c>
      <c r="I43" s="71">
        <v>0</v>
      </c>
      <c r="J43" s="71">
        <v>1525</v>
      </c>
      <c r="K43" s="71">
        <v>0</v>
      </c>
      <c r="L43" s="71">
        <v>2500</v>
      </c>
      <c r="M43" s="71">
        <v>1350</v>
      </c>
      <c r="N43" s="71">
        <v>250</v>
      </c>
      <c r="O43" s="71">
        <v>300</v>
      </c>
      <c r="P43" s="71">
        <v>7494</v>
      </c>
      <c r="Q43" s="71">
        <f>SUM(F43:P43)</f>
        <v>19388</v>
      </c>
    </row>
    <row r="44" spans="1:17" ht="29.1" customHeight="1" x14ac:dyDescent="0.2">
      <c r="A44" s="69">
        <v>34</v>
      </c>
      <c r="B44" s="16">
        <v>990090072</v>
      </c>
      <c r="C44" s="70" t="s">
        <v>18</v>
      </c>
      <c r="D44" s="16" t="s">
        <v>416</v>
      </c>
      <c r="E44" s="16" t="s">
        <v>380</v>
      </c>
      <c r="F44" s="71">
        <v>4528</v>
      </c>
      <c r="G44" s="71">
        <v>1391</v>
      </c>
      <c r="H44" s="71">
        <v>50</v>
      </c>
      <c r="I44" s="71">
        <v>0</v>
      </c>
      <c r="J44" s="71">
        <v>1525</v>
      </c>
      <c r="K44" s="71">
        <v>0</v>
      </c>
      <c r="L44" s="71">
        <v>2500</v>
      </c>
      <c r="M44" s="71">
        <v>1350</v>
      </c>
      <c r="N44" s="71">
        <v>250</v>
      </c>
      <c r="O44" s="71">
        <v>300</v>
      </c>
      <c r="P44" s="71">
        <v>7494</v>
      </c>
      <c r="Q44" s="71">
        <f t="shared" si="0"/>
        <v>19388</v>
      </c>
    </row>
    <row r="45" spans="1:17" ht="29.1" customHeight="1" x14ac:dyDescent="0.2">
      <c r="A45" s="69">
        <v>35</v>
      </c>
      <c r="B45" s="16">
        <v>950108560</v>
      </c>
      <c r="C45" s="70" t="s">
        <v>144</v>
      </c>
      <c r="D45" s="16" t="s">
        <v>416</v>
      </c>
      <c r="E45" s="16" t="s">
        <v>380</v>
      </c>
      <c r="F45" s="71">
        <v>4528</v>
      </c>
      <c r="G45" s="71">
        <v>1391</v>
      </c>
      <c r="H45" s="71">
        <v>75</v>
      </c>
      <c r="I45" s="71">
        <v>0</v>
      </c>
      <c r="J45" s="71">
        <v>1525</v>
      </c>
      <c r="K45" s="71">
        <v>0</v>
      </c>
      <c r="L45" s="71">
        <v>2500</v>
      </c>
      <c r="M45" s="71">
        <v>1350</v>
      </c>
      <c r="N45" s="71">
        <v>250</v>
      </c>
      <c r="O45" s="71">
        <v>300</v>
      </c>
      <c r="P45" s="71">
        <v>7519</v>
      </c>
      <c r="Q45" s="71">
        <f t="shared" si="0"/>
        <v>19438</v>
      </c>
    </row>
    <row r="46" spans="1:17" ht="29.1" customHeight="1" x14ac:dyDescent="0.2">
      <c r="A46" s="69">
        <v>36</v>
      </c>
      <c r="B46" s="16">
        <v>9901004062</v>
      </c>
      <c r="C46" s="70" t="s">
        <v>112</v>
      </c>
      <c r="D46" s="16" t="s">
        <v>416</v>
      </c>
      <c r="E46" s="16" t="s">
        <v>380</v>
      </c>
      <c r="F46" s="71">
        <v>4528</v>
      </c>
      <c r="G46" s="71">
        <v>1391</v>
      </c>
      <c r="H46" s="71">
        <v>50</v>
      </c>
      <c r="I46" s="71">
        <v>0</v>
      </c>
      <c r="J46" s="71">
        <v>1525</v>
      </c>
      <c r="K46" s="71">
        <v>0</v>
      </c>
      <c r="L46" s="71">
        <v>2500</v>
      </c>
      <c r="M46" s="71">
        <v>1350</v>
      </c>
      <c r="N46" s="71">
        <v>250</v>
      </c>
      <c r="O46" s="71">
        <v>300</v>
      </c>
      <c r="P46" s="71">
        <v>7494</v>
      </c>
      <c r="Q46" s="71">
        <f t="shared" si="0"/>
        <v>19388</v>
      </c>
    </row>
    <row r="47" spans="1:17" ht="29.1" customHeight="1" x14ac:dyDescent="0.2">
      <c r="A47" s="69">
        <v>37</v>
      </c>
      <c r="B47" s="16">
        <v>950011521</v>
      </c>
      <c r="C47" s="70" t="s">
        <v>13</v>
      </c>
      <c r="D47" s="16" t="s">
        <v>416</v>
      </c>
      <c r="E47" s="16" t="s">
        <v>380</v>
      </c>
      <c r="F47" s="71">
        <v>4528</v>
      </c>
      <c r="G47" s="71">
        <v>1391</v>
      </c>
      <c r="H47" s="71">
        <v>75</v>
      </c>
      <c r="I47" s="71">
        <v>0</v>
      </c>
      <c r="J47" s="71">
        <v>1525</v>
      </c>
      <c r="K47" s="71">
        <v>0</v>
      </c>
      <c r="L47" s="71">
        <v>2500</v>
      </c>
      <c r="M47" s="71">
        <v>1350</v>
      </c>
      <c r="N47" s="71">
        <v>250</v>
      </c>
      <c r="O47" s="71">
        <v>300</v>
      </c>
      <c r="P47" s="71">
        <v>7519</v>
      </c>
      <c r="Q47" s="71">
        <f t="shared" si="0"/>
        <v>19438</v>
      </c>
    </row>
    <row r="48" spans="1:17" ht="29.1" customHeight="1" x14ac:dyDescent="0.2">
      <c r="A48" s="69">
        <v>38</v>
      </c>
      <c r="B48" s="16">
        <v>990089950</v>
      </c>
      <c r="C48" s="70" t="s">
        <v>280</v>
      </c>
      <c r="D48" s="16" t="s">
        <v>416</v>
      </c>
      <c r="E48" s="16" t="s">
        <v>380</v>
      </c>
      <c r="F48" s="71">
        <v>4528</v>
      </c>
      <c r="G48" s="71">
        <v>1391</v>
      </c>
      <c r="H48" s="71">
        <v>50</v>
      </c>
      <c r="I48" s="71">
        <v>0</v>
      </c>
      <c r="J48" s="71">
        <v>1525</v>
      </c>
      <c r="K48" s="71">
        <v>0</v>
      </c>
      <c r="L48" s="71">
        <v>2500</v>
      </c>
      <c r="M48" s="71">
        <v>1350</v>
      </c>
      <c r="N48" s="71">
        <v>250</v>
      </c>
      <c r="O48" s="71">
        <v>300</v>
      </c>
      <c r="P48" s="71">
        <v>7494</v>
      </c>
      <c r="Q48" s="71">
        <f t="shared" si="0"/>
        <v>19388</v>
      </c>
    </row>
    <row r="49" spans="1:17" ht="29.1" customHeight="1" x14ac:dyDescent="0.2">
      <c r="A49" s="69">
        <v>39</v>
      </c>
      <c r="B49" s="16">
        <v>950008092</v>
      </c>
      <c r="C49" s="70" t="s">
        <v>286</v>
      </c>
      <c r="D49" s="16" t="s">
        <v>416</v>
      </c>
      <c r="E49" s="16" t="s">
        <v>380</v>
      </c>
      <c r="F49" s="71">
        <v>4528</v>
      </c>
      <c r="G49" s="71">
        <v>1391</v>
      </c>
      <c r="H49" s="71">
        <v>75</v>
      </c>
      <c r="I49" s="71">
        <v>0</v>
      </c>
      <c r="J49" s="71">
        <v>1525</v>
      </c>
      <c r="K49" s="71">
        <v>0</v>
      </c>
      <c r="L49" s="71">
        <v>2500</v>
      </c>
      <c r="M49" s="71">
        <v>1350</v>
      </c>
      <c r="N49" s="71">
        <v>250</v>
      </c>
      <c r="O49" s="71">
        <v>300</v>
      </c>
      <c r="P49" s="71">
        <v>7519</v>
      </c>
      <c r="Q49" s="71">
        <f t="shared" si="0"/>
        <v>19438</v>
      </c>
    </row>
    <row r="50" spans="1:17" ht="29.1" customHeight="1" x14ac:dyDescent="0.2">
      <c r="A50" s="69">
        <v>40</v>
      </c>
      <c r="B50" s="16">
        <v>950018648</v>
      </c>
      <c r="C50" s="70" t="s">
        <v>289</v>
      </c>
      <c r="D50" s="16" t="s">
        <v>416</v>
      </c>
      <c r="E50" s="16" t="s">
        <v>380</v>
      </c>
      <c r="F50" s="71">
        <v>4528</v>
      </c>
      <c r="G50" s="71">
        <v>1391</v>
      </c>
      <c r="H50" s="71">
        <v>75</v>
      </c>
      <c r="I50" s="71">
        <v>0</v>
      </c>
      <c r="J50" s="71">
        <v>1525</v>
      </c>
      <c r="K50" s="71">
        <v>0</v>
      </c>
      <c r="L50" s="71">
        <v>2500</v>
      </c>
      <c r="M50" s="71">
        <v>1350</v>
      </c>
      <c r="N50" s="71">
        <v>250</v>
      </c>
      <c r="O50" s="71">
        <v>300</v>
      </c>
      <c r="P50" s="71">
        <v>7519</v>
      </c>
      <c r="Q50" s="71">
        <f t="shared" si="0"/>
        <v>19438</v>
      </c>
    </row>
    <row r="51" spans="1:17" ht="29.1" customHeight="1" x14ac:dyDescent="0.2">
      <c r="A51" s="69">
        <v>41</v>
      </c>
      <c r="B51" s="16">
        <v>950011806</v>
      </c>
      <c r="C51" s="70" t="s">
        <v>290</v>
      </c>
      <c r="D51" s="16" t="s">
        <v>416</v>
      </c>
      <c r="E51" s="16" t="s">
        <v>380</v>
      </c>
      <c r="F51" s="71">
        <v>4528</v>
      </c>
      <c r="G51" s="71">
        <v>1391</v>
      </c>
      <c r="H51" s="71">
        <v>75</v>
      </c>
      <c r="I51" s="71">
        <v>0</v>
      </c>
      <c r="J51" s="71">
        <v>1525</v>
      </c>
      <c r="K51" s="71">
        <v>0</v>
      </c>
      <c r="L51" s="71">
        <v>2500</v>
      </c>
      <c r="M51" s="71">
        <v>1350</v>
      </c>
      <c r="N51" s="71">
        <v>250</v>
      </c>
      <c r="O51" s="71">
        <v>300</v>
      </c>
      <c r="P51" s="71">
        <v>7519</v>
      </c>
      <c r="Q51" s="71">
        <f t="shared" si="0"/>
        <v>19438</v>
      </c>
    </row>
    <row r="52" spans="1:17" ht="29.1" customHeight="1" x14ac:dyDescent="0.2">
      <c r="A52" s="69">
        <v>42</v>
      </c>
      <c r="B52" s="16">
        <v>950012903</v>
      </c>
      <c r="C52" s="70" t="s">
        <v>110</v>
      </c>
      <c r="D52" s="16" t="s">
        <v>416</v>
      </c>
      <c r="E52" s="16" t="s">
        <v>380</v>
      </c>
      <c r="F52" s="71">
        <v>4528</v>
      </c>
      <c r="G52" s="71">
        <v>1391</v>
      </c>
      <c r="H52" s="71">
        <v>75</v>
      </c>
      <c r="I52" s="71">
        <v>0</v>
      </c>
      <c r="J52" s="71">
        <v>1525</v>
      </c>
      <c r="K52" s="71">
        <v>0</v>
      </c>
      <c r="L52" s="71">
        <v>2500</v>
      </c>
      <c r="M52" s="71">
        <v>1350</v>
      </c>
      <c r="N52" s="71">
        <v>250</v>
      </c>
      <c r="O52" s="71">
        <v>300</v>
      </c>
      <c r="P52" s="71">
        <v>7519</v>
      </c>
      <c r="Q52" s="71">
        <f t="shared" si="0"/>
        <v>19438</v>
      </c>
    </row>
    <row r="53" spans="1:17" ht="29.1" customHeight="1" x14ac:dyDescent="0.2">
      <c r="A53" s="69">
        <v>43</v>
      </c>
      <c r="B53" s="16">
        <v>9901002722</v>
      </c>
      <c r="C53" s="70" t="s">
        <v>291</v>
      </c>
      <c r="D53" s="16" t="s">
        <v>416</v>
      </c>
      <c r="E53" s="16" t="s">
        <v>380</v>
      </c>
      <c r="F53" s="71">
        <v>4528</v>
      </c>
      <c r="G53" s="71">
        <v>1391</v>
      </c>
      <c r="H53" s="71">
        <v>50</v>
      </c>
      <c r="I53" s="71">
        <v>0</v>
      </c>
      <c r="J53" s="71">
        <v>1525</v>
      </c>
      <c r="K53" s="71">
        <v>0</v>
      </c>
      <c r="L53" s="71">
        <v>2500</v>
      </c>
      <c r="M53" s="71">
        <v>1350</v>
      </c>
      <c r="N53" s="71">
        <v>250</v>
      </c>
      <c r="O53" s="71">
        <v>300</v>
      </c>
      <c r="P53" s="71">
        <v>7119.3</v>
      </c>
      <c r="Q53" s="71">
        <f t="shared" si="0"/>
        <v>19013.3</v>
      </c>
    </row>
    <row r="54" spans="1:17" ht="29.1" customHeight="1" x14ac:dyDescent="0.2">
      <c r="A54" s="69">
        <v>44</v>
      </c>
      <c r="B54" s="16">
        <v>9901004056</v>
      </c>
      <c r="C54" s="70" t="s">
        <v>6</v>
      </c>
      <c r="D54" s="16" t="s">
        <v>412</v>
      </c>
      <c r="E54" s="16" t="s">
        <v>380</v>
      </c>
      <c r="F54" s="71">
        <v>4559</v>
      </c>
      <c r="G54" s="71">
        <v>1391</v>
      </c>
      <c r="H54" s="71">
        <v>50</v>
      </c>
      <c r="I54" s="71">
        <v>0</v>
      </c>
      <c r="J54" s="71">
        <v>1525</v>
      </c>
      <c r="K54" s="71">
        <v>0</v>
      </c>
      <c r="L54" s="71">
        <v>2500</v>
      </c>
      <c r="M54" s="71">
        <v>1350</v>
      </c>
      <c r="N54" s="71">
        <v>250</v>
      </c>
      <c r="O54" s="71">
        <v>300</v>
      </c>
      <c r="P54" s="71">
        <v>7525</v>
      </c>
      <c r="Q54" s="71">
        <f t="shared" si="0"/>
        <v>19450</v>
      </c>
    </row>
    <row r="55" spans="1:17" ht="29.1" customHeight="1" x14ac:dyDescent="0.2">
      <c r="A55" s="69">
        <v>45</v>
      </c>
      <c r="B55" s="16">
        <v>9901104181</v>
      </c>
      <c r="C55" s="70" t="s">
        <v>274</v>
      </c>
      <c r="D55" s="16" t="s">
        <v>412</v>
      </c>
      <c r="E55" s="16" t="s">
        <v>380</v>
      </c>
      <c r="F55" s="71">
        <v>4559</v>
      </c>
      <c r="G55" s="71">
        <v>1391</v>
      </c>
      <c r="H55" s="71">
        <v>50</v>
      </c>
      <c r="I55" s="71">
        <v>0</v>
      </c>
      <c r="J55" s="71">
        <v>1525</v>
      </c>
      <c r="K55" s="71">
        <v>0</v>
      </c>
      <c r="L55" s="71">
        <v>2500</v>
      </c>
      <c r="M55" s="71">
        <v>1350</v>
      </c>
      <c r="N55" s="71">
        <v>250</v>
      </c>
      <c r="O55" s="71">
        <v>300</v>
      </c>
      <c r="P55" s="71">
        <v>7525</v>
      </c>
      <c r="Q55" s="71">
        <f t="shared" si="0"/>
        <v>19450</v>
      </c>
    </row>
    <row r="56" spans="1:17" ht="29.1" customHeight="1" x14ac:dyDescent="0.2">
      <c r="A56" s="69">
        <v>46</v>
      </c>
      <c r="B56" s="16">
        <v>950015909</v>
      </c>
      <c r="C56" s="70" t="s">
        <v>126</v>
      </c>
      <c r="D56" s="16" t="s">
        <v>412</v>
      </c>
      <c r="E56" s="16" t="s">
        <v>380</v>
      </c>
      <c r="F56" s="71">
        <v>4559</v>
      </c>
      <c r="G56" s="71">
        <v>1391</v>
      </c>
      <c r="H56" s="71">
        <v>75</v>
      </c>
      <c r="I56" s="71">
        <v>0</v>
      </c>
      <c r="J56" s="71">
        <v>1525</v>
      </c>
      <c r="K56" s="71">
        <v>0</v>
      </c>
      <c r="L56" s="71">
        <v>2500</v>
      </c>
      <c r="M56" s="71">
        <v>1350</v>
      </c>
      <c r="N56" s="71">
        <v>250</v>
      </c>
      <c r="O56" s="71">
        <v>300</v>
      </c>
      <c r="P56" s="71">
        <v>7550</v>
      </c>
      <c r="Q56" s="71">
        <f t="shared" si="0"/>
        <v>19500</v>
      </c>
    </row>
    <row r="57" spans="1:17" ht="29.1" customHeight="1" x14ac:dyDescent="0.2">
      <c r="A57" s="69">
        <v>47</v>
      </c>
      <c r="B57" s="16">
        <v>950007424</v>
      </c>
      <c r="C57" s="70" t="s">
        <v>125</v>
      </c>
      <c r="D57" s="16" t="s">
        <v>412</v>
      </c>
      <c r="E57" s="16" t="s">
        <v>380</v>
      </c>
      <c r="F57" s="71">
        <v>4559</v>
      </c>
      <c r="G57" s="71">
        <v>1391</v>
      </c>
      <c r="H57" s="71">
        <v>75</v>
      </c>
      <c r="I57" s="71">
        <v>0</v>
      </c>
      <c r="J57" s="71">
        <v>1525</v>
      </c>
      <c r="K57" s="71">
        <v>0</v>
      </c>
      <c r="L57" s="71">
        <v>2500</v>
      </c>
      <c r="M57" s="71">
        <v>1350</v>
      </c>
      <c r="N57" s="71">
        <v>250</v>
      </c>
      <c r="O57" s="71">
        <v>300</v>
      </c>
      <c r="P57" s="71">
        <v>7550</v>
      </c>
      <c r="Q57" s="71">
        <f t="shared" si="0"/>
        <v>19500</v>
      </c>
    </row>
    <row r="58" spans="1:17" ht="29.1" customHeight="1" x14ac:dyDescent="0.2">
      <c r="A58" s="69">
        <v>48</v>
      </c>
      <c r="B58" s="16">
        <v>970007599</v>
      </c>
      <c r="C58" s="70" t="s">
        <v>254</v>
      </c>
      <c r="D58" s="16" t="s">
        <v>412</v>
      </c>
      <c r="E58" s="16" t="s">
        <v>380</v>
      </c>
      <c r="F58" s="71">
        <v>4559</v>
      </c>
      <c r="G58" s="71">
        <v>1391</v>
      </c>
      <c r="H58" s="71">
        <v>75</v>
      </c>
      <c r="I58" s="71">
        <v>0</v>
      </c>
      <c r="J58" s="71">
        <v>1525</v>
      </c>
      <c r="K58" s="71">
        <v>0</v>
      </c>
      <c r="L58" s="71">
        <v>2500</v>
      </c>
      <c r="M58" s="71">
        <v>1350</v>
      </c>
      <c r="N58" s="71">
        <v>250</v>
      </c>
      <c r="O58" s="71">
        <v>300</v>
      </c>
      <c r="P58" s="71">
        <v>7550</v>
      </c>
      <c r="Q58" s="71">
        <f t="shared" si="0"/>
        <v>19500</v>
      </c>
    </row>
    <row r="59" spans="1:17" ht="29.1" customHeight="1" x14ac:dyDescent="0.2">
      <c r="A59" s="69">
        <v>49</v>
      </c>
      <c r="B59" s="16">
        <v>950015499</v>
      </c>
      <c r="C59" s="70" t="s">
        <v>59</v>
      </c>
      <c r="D59" s="16" t="s">
        <v>412</v>
      </c>
      <c r="E59" s="16" t="s">
        <v>380</v>
      </c>
      <c r="F59" s="71">
        <v>4559</v>
      </c>
      <c r="G59" s="71">
        <v>1391</v>
      </c>
      <c r="H59" s="71">
        <v>75</v>
      </c>
      <c r="I59" s="71">
        <v>0</v>
      </c>
      <c r="J59" s="71">
        <v>1525</v>
      </c>
      <c r="K59" s="71">
        <v>0</v>
      </c>
      <c r="L59" s="71">
        <v>2500</v>
      </c>
      <c r="M59" s="71">
        <v>1350</v>
      </c>
      <c r="N59" s="71">
        <v>250</v>
      </c>
      <c r="O59" s="71">
        <v>300</v>
      </c>
      <c r="P59" s="71">
        <v>7550</v>
      </c>
      <c r="Q59" s="71">
        <f t="shared" si="0"/>
        <v>19500</v>
      </c>
    </row>
    <row r="60" spans="1:17" ht="29.1" customHeight="1" x14ac:dyDescent="0.2">
      <c r="A60" s="69">
        <v>50</v>
      </c>
      <c r="B60" s="16">
        <v>9901018265</v>
      </c>
      <c r="C60" s="70" t="s">
        <v>255</v>
      </c>
      <c r="D60" s="16" t="s">
        <v>412</v>
      </c>
      <c r="E60" s="16" t="s">
        <v>380</v>
      </c>
      <c r="F60" s="71">
        <v>4559</v>
      </c>
      <c r="G60" s="71">
        <v>1391</v>
      </c>
      <c r="H60" s="71">
        <v>50</v>
      </c>
      <c r="I60" s="71">
        <v>0</v>
      </c>
      <c r="J60" s="71">
        <v>1525</v>
      </c>
      <c r="K60" s="71">
        <v>0</v>
      </c>
      <c r="L60" s="71">
        <v>2500</v>
      </c>
      <c r="M60" s="71">
        <v>1350</v>
      </c>
      <c r="N60" s="71">
        <v>250</v>
      </c>
      <c r="O60" s="71">
        <v>300</v>
      </c>
      <c r="P60" s="71">
        <v>5455.63</v>
      </c>
      <c r="Q60" s="71">
        <f t="shared" si="0"/>
        <v>17380.63</v>
      </c>
    </row>
    <row r="61" spans="1:17" ht="29.1" customHeight="1" x14ac:dyDescent="0.2">
      <c r="A61" s="69">
        <v>51</v>
      </c>
      <c r="B61" s="16">
        <v>950020307</v>
      </c>
      <c r="C61" s="70" t="s">
        <v>119</v>
      </c>
      <c r="D61" s="16" t="s">
        <v>412</v>
      </c>
      <c r="E61" s="16" t="s">
        <v>380</v>
      </c>
      <c r="F61" s="71">
        <v>4559</v>
      </c>
      <c r="G61" s="71">
        <v>1391</v>
      </c>
      <c r="H61" s="71">
        <v>75</v>
      </c>
      <c r="I61" s="71">
        <v>0</v>
      </c>
      <c r="J61" s="71">
        <v>1525</v>
      </c>
      <c r="K61" s="71">
        <v>0</v>
      </c>
      <c r="L61" s="71">
        <v>2500</v>
      </c>
      <c r="M61" s="71">
        <v>1350</v>
      </c>
      <c r="N61" s="71">
        <v>250</v>
      </c>
      <c r="O61" s="71">
        <v>300</v>
      </c>
      <c r="P61" s="71">
        <v>7550</v>
      </c>
      <c r="Q61" s="71">
        <f t="shared" si="0"/>
        <v>19500</v>
      </c>
    </row>
    <row r="62" spans="1:17" ht="29.1" customHeight="1" x14ac:dyDescent="0.2">
      <c r="A62" s="69">
        <v>52</v>
      </c>
      <c r="B62" s="16">
        <v>990072965</v>
      </c>
      <c r="C62" s="70" t="s">
        <v>24</v>
      </c>
      <c r="D62" s="16" t="s">
        <v>412</v>
      </c>
      <c r="E62" s="16" t="s">
        <v>380</v>
      </c>
      <c r="F62" s="71">
        <v>4559</v>
      </c>
      <c r="G62" s="71">
        <v>1391</v>
      </c>
      <c r="H62" s="71">
        <v>50</v>
      </c>
      <c r="I62" s="71">
        <v>0</v>
      </c>
      <c r="J62" s="71">
        <v>1525</v>
      </c>
      <c r="K62" s="71">
        <v>0</v>
      </c>
      <c r="L62" s="71">
        <v>2500</v>
      </c>
      <c r="M62" s="71">
        <v>1350</v>
      </c>
      <c r="N62" s="71">
        <v>250</v>
      </c>
      <c r="O62" s="71">
        <v>300</v>
      </c>
      <c r="P62" s="71">
        <v>7525</v>
      </c>
      <c r="Q62" s="71">
        <f t="shared" si="0"/>
        <v>19450</v>
      </c>
    </row>
    <row r="63" spans="1:17" ht="29.1" customHeight="1" x14ac:dyDescent="0.2">
      <c r="A63" s="69">
        <v>53</v>
      </c>
      <c r="B63" s="16">
        <v>950010010</v>
      </c>
      <c r="C63" s="70" t="s">
        <v>11</v>
      </c>
      <c r="D63" s="16" t="s">
        <v>412</v>
      </c>
      <c r="E63" s="16" t="s">
        <v>380</v>
      </c>
      <c r="F63" s="71">
        <v>4559</v>
      </c>
      <c r="G63" s="71">
        <v>1391</v>
      </c>
      <c r="H63" s="71">
        <v>75</v>
      </c>
      <c r="I63" s="71">
        <v>0</v>
      </c>
      <c r="J63" s="71">
        <v>1525</v>
      </c>
      <c r="K63" s="71">
        <v>0</v>
      </c>
      <c r="L63" s="71">
        <v>2500</v>
      </c>
      <c r="M63" s="71">
        <v>1350</v>
      </c>
      <c r="N63" s="71">
        <v>250</v>
      </c>
      <c r="O63" s="71">
        <v>300</v>
      </c>
      <c r="P63" s="71">
        <v>7550</v>
      </c>
      <c r="Q63" s="71">
        <f t="shared" si="0"/>
        <v>19500</v>
      </c>
    </row>
    <row r="64" spans="1:17" ht="29.1" customHeight="1" x14ac:dyDescent="0.2">
      <c r="A64" s="69">
        <v>54</v>
      </c>
      <c r="B64" s="16">
        <v>990089671</v>
      </c>
      <c r="C64" s="70" t="s">
        <v>265</v>
      </c>
      <c r="D64" s="16" t="s">
        <v>412</v>
      </c>
      <c r="E64" s="16" t="s">
        <v>380</v>
      </c>
      <c r="F64" s="71">
        <v>4559</v>
      </c>
      <c r="G64" s="71">
        <v>1391</v>
      </c>
      <c r="H64" s="71">
        <v>50</v>
      </c>
      <c r="I64" s="71">
        <v>0</v>
      </c>
      <c r="J64" s="71">
        <v>1525</v>
      </c>
      <c r="K64" s="71">
        <v>0</v>
      </c>
      <c r="L64" s="71">
        <v>2500</v>
      </c>
      <c r="M64" s="71">
        <v>1350</v>
      </c>
      <c r="N64" s="71">
        <v>250</v>
      </c>
      <c r="O64" s="71">
        <v>300</v>
      </c>
      <c r="P64" s="71">
        <v>7525</v>
      </c>
      <c r="Q64" s="71">
        <f t="shared" si="0"/>
        <v>19450</v>
      </c>
    </row>
    <row r="65" spans="1:17" ht="29.1" customHeight="1" x14ac:dyDescent="0.2">
      <c r="A65" s="69">
        <v>55</v>
      </c>
      <c r="B65" s="16">
        <v>950009726</v>
      </c>
      <c r="C65" s="70" t="s">
        <v>85</v>
      </c>
      <c r="D65" s="16" t="s">
        <v>412</v>
      </c>
      <c r="E65" s="16" t="s">
        <v>380</v>
      </c>
      <c r="F65" s="71">
        <v>4559</v>
      </c>
      <c r="G65" s="71">
        <v>1391</v>
      </c>
      <c r="H65" s="71">
        <v>75</v>
      </c>
      <c r="I65" s="71">
        <v>0</v>
      </c>
      <c r="J65" s="71">
        <v>1525</v>
      </c>
      <c r="K65" s="71">
        <v>0</v>
      </c>
      <c r="L65" s="71">
        <v>2500</v>
      </c>
      <c r="M65" s="71">
        <v>1350</v>
      </c>
      <c r="N65" s="71">
        <v>250</v>
      </c>
      <c r="O65" s="71">
        <v>300</v>
      </c>
      <c r="P65" s="71">
        <v>7550</v>
      </c>
      <c r="Q65" s="71">
        <f t="shared" si="0"/>
        <v>19500</v>
      </c>
    </row>
    <row r="66" spans="1:17" ht="29.1" customHeight="1" x14ac:dyDescent="0.2">
      <c r="A66" s="69">
        <v>56</v>
      </c>
      <c r="B66" s="16">
        <v>950011922</v>
      </c>
      <c r="C66" s="70" t="s">
        <v>80</v>
      </c>
      <c r="D66" s="16" t="s">
        <v>412</v>
      </c>
      <c r="E66" s="16" t="s">
        <v>380</v>
      </c>
      <c r="F66" s="71">
        <v>4559</v>
      </c>
      <c r="G66" s="71">
        <v>1391</v>
      </c>
      <c r="H66" s="71">
        <v>75</v>
      </c>
      <c r="I66" s="71">
        <v>0</v>
      </c>
      <c r="J66" s="71">
        <v>1525</v>
      </c>
      <c r="K66" s="71">
        <v>0</v>
      </c>
      <c r="L66" s="71">
        <v>2500</v>
      </c>
      <c r="M66" s="71">
        <v>1350</v>
      </c>
      <c r="N66" s="71">
        <v>250</v>
      </c>
      <c r="O66" s="71">
        <v>300</v>
      </c>
      <c r="P66" s="71">
        <v>7550</v>
      </c>
      <c r="Q66" s="71">
        <f t="shared" si="0"/>
        <v>19500</v>
      </c>
    </row>
    <row r="67" spans="1:17" ht="29.1" customHeight="1" x14ac:dyDescent="0.2">
      <c r="A67" s="69">
        <v>57</v>
      </c>
      <c r="B67" s="16">
        <v>990089843</v>
      </c>
      <c r="C67" s="70" t="s">
        <v>7</v>
      </c>
      <c r="D67" s="16" t="s">
        <v>412</v>
      </c>
      <c r="E67" s="16" t="s">
        <v>380</v>
      </c>
      <c r="F67" s="71">
        <v>4559</v>
      </c>
      <c r="G67" s="71">
        <v>1391</v>
      </c>
      <c r="H67" s="71">
        <v>50</v>
      </c>
      <c r="I67" s="71">
        <v>0</v>
      </c>
      <c r="J67" s="71">
        <v>1525</v>
      </c>
      <c r="K67" s="71">
        <v>0</v>
      </c>
      <c r="L67" s="71">
        <v>2500</v>
      </c>
      <c r="M67" s="71">
        <v>1350</v>
      </c>
      <c r="N67" s="71">
        <v>250</v>
      </c>
      <c r="O67" s="71">
        <v>300</v>
      </c>
      <c r="P67" s="71">
        <v>7525</v>
      </c>
      <c r="Q67" s="71">
        <f t="shared" si="0"/>
        <v>19450</v>
      </c>
    </row>
    <row r="68" spans="1:17" ht="29.1" customHeight="1" x14ac:dyDescent="0.2">
      <c r="A68" s="69">
        <v>58</v>
      </c>
      <c r="B68" s="16">
        <v>950101083</v>
      </c>
      <c r="C68" s="70" t="s">
        <v>271</v>
      </c>
      <c r="D68" s="16" t="s">
        <v>412</v>
      </c>
      <c r="E68" s="16" t="s">
        <v>380</v>
      </c>
      <c r="F68" s="71">
        <v>4559</v>
      </c>
      <c r="G68" s="71">
        <v>1391</v>
      </c>
      <c r="H68" s="71">
        <v>50</v>
      </c>
      <c r="I68" s="71">
        <v>0</v>
      </c>
      <c r="J68" s="71">
        <v>1525</v>
      </c>
      <c r="K68" s="71">
        <v>0</v>
      </c>
      <c r="L68" s="71">
        <v>2500</v>
      </c>
      <c r="M68" s="71">
        <v>1350</v>
      </c>
      <c r="N68" s="71">
        <v>250</v>
      </c>
      <c r="O68" s="71">
        <v>300</v>
      </c>
      <c r="P68" s="71">
        <v>7525</v>
      </c>
      <c r="Q68" s="71">
        <f t="shared" si="0"/>
        <v>19450</v>
      </c>
    </row>
    <row r="69" spans="1:17" ht="29.1" customHeight="1" x14ac:dyDescent="0.2">
      <c r="A69" s="69">
        <v>59</v>
      </c>
      <c r="B69" s="16">
        <v>9901007817</v>
      </c>
      <c r="C69" s="70" t="s">
        <v>275</v>
      </c>
      <c r="D69" s="16" t="s">
        <v>412</v>
      </c>
      <c r="E69" s="16" t="s">
        <v>380</v>
      </c>
      <c r="F69" s="71">
        <v>4559</v>
      </c>
      <c r="G69" s="71">
        <v>1391</v>
      </c>
      <c r="H69" s="71">
        <v>50</v>
      </c>
      <c r="I69" s="71">
        <v>0</v>
      </c>
      <c r="J69" s="71">
        <v>1525</v>
      </c>
      <c r="K69" s="71">
        <v>0</v>
      </c>
      <c r="L69" s="71">
        <v>2500</v>
      </c>
      <c r="M69" s="71">
        <v>1500</v>
      </c>
      <c r="N69" s="71">
        <v>250</v>
      </c>
      <c r="O69" s="71">
        <v>300</v>
      </c>
      <c r="P69" s="71">
        <v>7525</v>
      </c>
      <c r="Q69" s="71">
        <f t="shared" si="0"/>
        <v>19600</v>
      </c>
    </row>
    <row r="70" spans="1:17" ht="29.1" customHeight="1" x14ac:dyDescent="0.2">
      <c r="A70" s="69">
        <v>60</v>
      </c>
      <c r="B70" s="16">
        <v>950041982</v>
      </c>
      <c r="C70" s="70" t="s">
        <v>281</v>
      </c>
      <c r="D70" s="16" t="s">
        <v>412</v>
      </c>
      <c r="E70" s="16" t="s">
        <v>380</v>
      </c>
      <c r="F70" s="71">
        <v>4559</v>
      </c>
      <c r="G70" s="71">
        <v>1391</v>
      </c>
      <c r="H70" s="71">
        <v>50</v>
      </c>
      <c r="I70" s="71">
        <v>0</v>
      </c>
      <c r="J70" s="71">
        <v>1525</v>
      </c>
      <c r="K70" s="71">
        <v>0</v>
      </c>
      <c r="L70" s="71">
        <v>2500</v>
      </c>
      <c r="M70" s="71">
        <v>1350</v>
      </c>
      <c r="N70" s="71">
        <v>250</v>
      </c>
      <c r="O70" s="71">
        <v>300</v>
      </c>
      <c r="P70" s="71">
        <v>7525</v>
      </c>
      <c r="Q70" s="71">
        <f t="shared" si="0"/>
        <v>19450</v>
      </c>
    </row>
    <row r="71" spans="1:17" ht="29.1" customHeight="1" x14ac:dyDescent="0.2">
      <c r="A71" s="69">
        <v>61</v>
      </c>
      <c r="B71" s="16">
        <v>9901007809</v>
      </c>
      <c r="C71" s="70" t="s">
        <v>282</v>
      </c>
      <c r="D71" s="16" t="s">
        <v>412</v>
      </c>
      <c r="E71" s="16" t="s">
        <v>380</v>
      </c>
      <c r="F71" s="71">
        <v>4559</v>
      </c>
      <c r="G71" s="71">
        <v>1391</v>
      </c>
      <c r="H71" s="71">
        <v>50</v>
      </c>
      <c r="I71" s="71">
        <v>0</v>
      </c>
      <c r="J71" s="71">
        <v>1525</v>
      </c>
      <c r="K71" s="71">
        <v>0</v>
      </c>
      <c r="L71" s="71">
        <v>2500</v>
      </c>
      <c r="M71" s="71">
        <v>1350</v>
      </c>
      <c r="N71" s="71">
        <v>250</v>
      </c>
      <c r="O71" s="71">
        <v>300</v>
      </c>
      <c r="P71" s="71">
        <v>7525</v>
      </c>
      <c r="Q71" s="71">
        <f t="shared" si="0"/>
        <v>19450</v>
      </c>
    </row>
    <row r="72" spans="1:17" ht="29.1" customHeight="1" x14ac:dyDescent="0.2">
      <c r="A72" s="69">
        <v>62</v>
      </c>
      <c r="B72" s="16">
        <v>9901052477</v>
      </c>
      <c r="C72" s="70" t="s">
        <v>30</v>
      </c>
      <c r="D72" s="16" t="s">
        <v>412</v>
      </c>
      <c r="E72" s="16" t="s">
        <v>380</v>
      </c>
      <c r="F72" s="71">
        <v>4559</v>
      </c>
      <c r="G72" s="71">
        <v>1391</v>
      </c>
      <c r="H72" s="71">
        <v>50</v>
      </c>
      <c r="I72" s="71">
        <v>0</v>
      </c>
      <c r="J72" s="71">
        <v>1525</v>
      </c>
      <c r="K72" s="71">
        <v>0</v>
      </c>
      <c r="L72" s="71">
        <v>2500</v>
      </c>
      <c r="M72" s="71">
        <v>1350</v>
      </c>
      <c r="N72" s="71">
        <v>250</v>
      </c>
      <c r="O72" s="71">
        <v>300</v>
      </c>
      <c r="P72" s="71">
        <v>7525</v>
      </c>
      <c r="Q72" s="71">
        <f t="shared" si="0"/>
        <v>19450</v>
      </c>
    </row>
    <row r="73" spans="1:17" ht="29.1" customHeight="1" x14ac:dyDescent="0.2">
      <c r="A73" s="69">
        <v>63</v>
      </c>
      <c r="B73" s="16">
        <v>990089922</v>
      </c>
      <c r="C73" s="70" t="s">
        <v>130</v>
      </c>
      <c r="D73" s="16" t="s">
        <v>412</v>
      </c>
      <c r="E73" s="16" t="s">
        <v>380</v>
      </c>
      <c r="F73" s="71">
        <v>4559</v>
      </c>
      <c r="G73" s="71">
        <v>1391</v>
      </c>
      <c r="H73" s="71">
        <v>50</v>
      </c>
      <c r="I73" s="71">
        <v>0</v>
      </c>
      <c r="J73" s="71">
        <v>1525</v>
      </c>
      <c r="K73" s="71">
        <v>0</v>
      </c>
      <c r="L73" s="71">
        <v>2500</v>
      </c>
      <c r="M73" s="71">
        <v>1350</v>
      </c>
      <c r="N73" s="71">
        <v>250</v>
      </c>
      <c r="O73" s="71">
        <v>300</v>
      </c>
      <c r="P73" s="71">
        <v>7525</v>
      </c>
      <c r="Q73" s="71">
        <f t="shared" si="0"/>
        <v>19450</v>
      </c>
    </row>
    <row r="74" spans="1:17" ht="29.1" customHeight="1" x14ac:dyDescent="0.2">
      <c r="A74" s="69">
        <v>64</v>
      </c>
      <c r="B74" s="16">
        <v>950019913</v>
      </c>
      <c r="C74" s="70" t="s">
        <v>287</v>
      </c>
      <c r="D74" s="16" t="s">
        <v>412</v>
      </c>
      <c r="E74" s="16" t="s">
        <v>380</v>
      </c>
      <c r="F74" s="71">
        <v>4559</v>
      </c>
      <c r="G74" s="71">
        <v>1391</v>
      </c>
      <c r="H74" s="71">
        <v>75</v>
      </c>
      <c r="I74" s="71">
        <v>0</v>
      </c>
      <c r="J74" s="71">
        <v>1525</v>
      </c>
      <c r="K74" s="71">
        <v>0</v>
      </c>
      <c r="L74" s="71">
        <v>2500</v>
      </c>
      <c r="M74" s="71">
        <v>1350</v>
      </c>
      <c r="N74" s="71">
        <v>250</v>
      </c>
      <c r="O74" s="71">
        <v>300</v>
      </c>
      <c r="P74" s="71">
        <v>7550</v>
      </c>
      <c r="Q74" s="71">
        <f t="shared" si="0"/>
        <v>19500</v>
      </c>
    </row>
    <row r="75" spans="1:17" ht="29.1" customHeight="1" x14ac:dyDescent="0.2">
      <c r="A75" s="69">
        <v>65</v>
      </c>
      <c r="B75" s="16">
        <v>990057291</v>
      </c>
      <c r="C75" s="70" t="s">
        <v>129</v>
      </c>
      <c r="D75" s="16" t="s">
        <v>412</v>
      </c>
      <c r="E75" s="16" t="s">
        <v>380</v>
      </c>
      <c r="F75" s="71">
        <v>4559</v>
      </c>
      <c r="G75" s="71">
        <v>1391</v>
      </c>
      <c r="H75" s="71">
        <v>75</v>
      </c>
      <c r="I75" s="71">
        <v>0</v>
      </c>
      <c r="J75" s="71">
        <v>1525</v>
      </c>
      <c r="K75" s="71">
        <v>0</v>
      </c>
      <c r="L75" s="71">
        <v>2500</v>
      </c>
      <c r="M75" s="71">
        <v>1350</v>
      </c>
      <c r="N75" s="71">
        <v>250</v>
      </c>
      <c r="O75" s="71">
        <v>300</v>
      </c>
      <c r="P75" s="71">
        <v>7550</v>
      </c>
      <c r="Q75" s="71">
        <f t="shared" ref="Q75:Q138" si="1">SUM(F75:P75)</f>
        <v>19500</v>
      </c>
    </row>
    <row r="76" spans="1:17" ht="29.1" customHeight="1" x14ac:dyDescent="0.2">
      <c r="A76" s="69">
        <v>66</v>
      </c>
      <c r="B76" s="16">
        <v>950009991</v>
      </c>
      <c r="C76" s="70" t="s">
        <v>107</v>
      </c>
      <c r="D76" s="16" t="s">
        <v>412</v>
      </c>
      <c r="E76" s="16" t="s">
        <v>380</v>
      </c>
      <c r="F76" s="71">
        <v>4559</v>
      </c>
      <c r="G76" s="71">
        <v>1391</v>
      </c>
      <c r="H76" s="71">
        <v>75</v>
      </c>
      <c r="I76" s="71">
        <v>0</v>
      </c>
      <c r="J76" s="71">
        <v>1525</v>
      </c>
      <c r="K76" s="71">
        <v>0</v>
      </c>
      <c r="L76" s="71">
        <v>2500</v>
      </c>
      <c r="M76" s="71">
        <v>1350</v>
      </c>
      <c r="N76" s="71">
        <v>250</v>
      </c>
      <c r="O76" s="71">
        <v>300</v>
      </c>
      <c r="P76" s="71">
        <v>6842.19</v>
      </c>
      <c r="Q76" s="71">
        <f t="shared" si="1"/>
        <v>18792.189999999999</v>
      </c>
    </row>
    <row r="77" spans="1:17" ht="29.1" customHeight="1" x14ac:dyDescent="0.2">
      <c r="A77" s="69">
        <v>67</v>
      </c>
      <c r="B77" s="16">
        <v>990032437</v>
      </c>
      <c r="C77" s="70" t="s">
        <v>293</v>
      </c>
      <c r="D77" s="16" t="s">
        <v>412</v>
      </c>
      <c r="E77" s="16" t="s">
        <v>380</v>
      </c>
      <c r="F77" s="71">
        <v>4559</v>
      </c>
      <c r="G77" s="71">
        <v>1391</v>
      </c>
      <c r="H77" s="71">
        <v>75</v>
      </c>
      <c r="I77" s="71">
        <v>0</v>
      </c>
      <c r="J77" s="71">
        <v>1525</v>
      </c>
      <c r="K77" s="71">
        <v>0</v>
      </c>
      <c r="L77" s="71">
        <v>2500</v>
      </c>
      <c r="M77" s="71">
        <v>1350</v>
      </c>
      <c r="N77" s="71">
        <v>250</v>
      </c>
      <c r="O77" s="71">
        <v>300</v>
      </c>
      <c r="P77" s="71">
        <v>7550</v>
      </c>
      <c r="Q77" s="71">
        <f t="shared" si="1"/>
        <v>19500</v>
      </c>
    </row>
    <row r="78" spans="1:17" ht="29.1" customHeight="1" x14ac:dyDescent="0.2">
      <c r="A78" s="69">
        <v>68</v>
      </c>
      <c r="B78" s="16">
        <v>9901104183</v>
      </c>
      <c r="C78" s="70" t="s">
        <v>8</v>
      </c>
      <c r="D78" s="16" t="s">
        <v>412</v>
      </c>
      <c r="E78" s="16" t="s">
        <v>380</v>
      </c>
      <c r="F78" s="71">
        <v>4559</v>
      </c>
      <c r="G78" s="71">
        <v>1391</v>
      </c>
      <c r="H78" s="71">
        <v>50</v>
      </c>
      <c r="I78" s="71">
        <v>0</v>
      </c>
      <c r="J78" s="71">
        <v>1525</v>
      </c>
      <c r="K78" s="71">
        <v>0</v>
      </c>
      <c r="L78" s="71">
        <v>2500</v>
      </c>
      <c r="M78" s="71">
        <v>1350</v>
      </c>
      <c r="N78" s="71">
        <v>250</v>
      </c>
      <c r="O78" s="71">
        <v>300</v>
      </c>
      <c r="P78" s="71">
        <v>7525</v>
      </c>
      <c r="Q78" s="71">
        <f t="shared" si="1"/>
        <v>19450</v>
      </c>
    </row>
    <row r="79" spans="1:17" ht="29.1" customHeight="1" x14ac:dyDescent="0.2">
      <c r="A79" s="69">
        <v>69</v>
      </c>
      <c r="B79" s="16">
        <v>950019057</v>
      </c>
      <c r="C79" s="70" t="s">
        <v>9</v>
      </c>
      <c r="D79" s="16" t="s">
        <v>412</v>
      </c>
      <c r="E79" s="16" t="s">
        <v>380</v>
      </c>
      <c r="F79" s="71">
        <v>4559</v>
      </c>
      <c r="G79" s="71">
        <v>1391</v>
      </c>
      <c r="H79" s="71">
        <v>75</v>
      </c>
      <c r="I79" s="71">
        <v>0</v>
      </c>
      <c r="J79" s="71">
        <v>1525</v>
      </c>
      <c r="K79" s="71">
        <v>0</v>
      </c>
      <c r="L79" s="71">
        <v>2500</v>
      </c>
      <c r="M79" s="71">
        <v>1350</v>
      </c>
      <c r="N79" s="71">
        <v>250</v>
      </c>
      <c r="O79" s="71">
        <v>300</v>
      </c>
      <c r="P79" s="71">
        <v>6582.66</v>
      </c>
      <c r="Q79" s="71">
        <f t="shared" si="1"/>
        <v>18532.66</v>
      </c>
    </row>
    <row r="80" spans="1:17" ht="29.1" customHeight="1" x14ac:dyDescent="0.2">
      <c r="A80" s="69">
        <v>70</v>
      </c>
      <c r="B80" s="16">
        <v>9901043407</v>
      </c>
      <c r="C80" s="70" t="s">
        <v>294</v>
      </c>
      <c r="D80" s="16" t="s">
        <v>412</v>
      </c>
      <c r="E80" s="16" t="s">
        <v>380</v>
      </c>
      <c r="F80" s="71">
        <v>4559</v>
      </c>
      <c r="G80" s="71">
        <v>1391</v>
      </c>
      <c r="H80" s="71">
        <v>50</v>
      </c>
      <c r="I80" s="71">
        <v>0</v>
      </c>
      <c r="J80" s="71">
        <v>1525</v>
      </c>
      <c r="K80" s="71">
        <v>0</v>
      </c>
      <c r="L80" s="71">
        <v>2500</v>
      </c>
      <c r="M80" s="71">
        <v>1350</v>
      </c>
      <c r="N80" s="71">
        <v>250</v>
      </c>
      <c r="O80" s="71">
        <v>300</v>
      </c>
      <c r="P80" s="71">
        <v>7525</v>
      </c>
      <c r="Q80" s="71">
        <f t="shared" si="1"/>
        <v>19450</v>
      </c>
    </row>
    <row r="81" spans="1:17" ht="29.1" customHeight="1" x14ac:dyDescent="0.2">
      <c r="A81" s="69">
        <v>71</v>
      </c>
      <c r="B81" s="16">
        <v>950013247</v>
      </c>
      <c r="C81" s="70" t="s">
        <v>31</v>
      </c>
      <c r="D81" s="16" t="s">
        <v>412</v>
      </c>
      <c r="E81" s="16" t="s">
        <v>380</v>
      </c>
      <c r="F81" s="71">
        <v>4559</v>
      </c>
      <c r="G81" s="71">
        <v>1391</v>
      </c>
      <c r="H81" s="71">
        <v>75</v>
      </c>
      <c r="I81" s="71">
        <v>0</v>
      </c>
      <c r="J81" s="71">
        <v>1525</v>
      </c>
      <c r="K81" s="71">
        <v>0</v>
      </c>
      <c r="L81" s="71">
        <v>2500</v>
      </c>
      <c r="M81" s="71">
        <v>1350</v>
      </c>
      <c r="N81" s="71">
        <v>250</v>
      </c>
      <c r="O81" s="71">
        <v>300</v>
      </c>
      <c r="P81" s="71">
        <v>7550</v>
      </c>
      <c r="Q81" s="71">
        <f t="shared" si="1"/>
        <v>19500</v>
      </c>
    </row>
    <row r="82" spans="1:17" ht="29.1" customHeight="1" x14ac:dyDescent="0.2">
      <c r="A82" s="69">
        <v>72</v>
      </c>
      <c r="B82" s="16">
        <v>9901104177</v>
      </c>
      <c r="C82" s="70" t="s">
        <v>25</v>
      </c>
      <c r="D82" s="16" t="s">
        <v>412</v>
      </c>
      <c r="E82" s="16" t="s">
        <v>380</v>
      </c>
      <c r="F82" s="71">
        <v>4559</v>
      </c>
      <c r="G82" s="71">
        <v>1391</v>
      </c>
      <c r="H82" s="71">
        <v>50</v>
      </c>
      <c r="I82" s="71">
        <v>0</v>
      </c>
      <c r="J82" s="71">
        <v>1525</v>
      </c>
      <c r="K82" s="71">
        <v>0</v>
      </c>
      <c r="L82" s="71">
        <v>2500</v>
      </c>
      <c r="M82" s="71">
        <v>1350</v>
      </c>
      <c r="N82" s="71">
        <v>250</v>
      </c>
      <c r="O82" s="71">
        <v>300</v>
      </c>
      <c r="P82" s="71">
        <v>7525</v>
      </c>
      <c r="Q82" s="71">
        <f t="shared" si="1"/>
        <v>19450</v>
      </c>
    </row>
    <row r="83" spans="1:17" ht="29.1" customHeight="1" x14ac:dyDescent="0.2">
      <c r="A83" s="69">
        <v>73</v>
      </c>
      <c r="B83" s="16">
        <v>9901066396</v>
      </c>
      <c r="C83" s="70" t="s">
        <v>33</v>
      </c>
      <c r="D83" s="16" t="s">
        <v>412</v>
      </c>
      <c r="E83" s="16" t="s">
        <v>380</v>
      </c>
      <c r="F83" s="71">
        <v>4559</v>
      </c>
      <c r="G83" s="71">
        <v>1391</v>
      </c>
      <c r="H83" s="71">
        <v>50</v>
      </c>
      <c r="I83" s="71">
        <v>0</v>
      </c>
      <c r="J83" s="71">
        <v>1525</v>
      </c>
      <c r="K83" s="71">
        <v>0</v>
      </c>
      <c r="L83" s="71">
        <v>2500</v>
      </c>
      <c r="M83" s="71">
        <v>1350</v>
      </c>
      <c r="N83" s="71">
        <v>250</v>
      </c>
      <c r="O83" s="71">
        <v>300</v>
      </c>
      <c r="P83" s="71">
        <v>7525</v>
      </c>
      <c r="Q83" s="71">
        <f t="shared" si="1"/>
        <v>19450</v>
      </c>
    </row>
    <row r="84" spans="1:17" ht="29.1" customHeight="1" x14ac:dyDescent="0.2">
      <c r="A84" s="69">
        <v>74</v>
      </c>
      <c r="B84" s="16">
        <v>990104104</v>
      </c>
      <c r="C84" s="70" t="s">
        <v>27</v>
      </c>
      <c r="D84" s="16" t="s">
        <v>412</v>
      </c>
      <c r="E84" s="16" t="s">
        <v>380</v>
      </c>
      <c r="F84" s="71">
        <v>4559</v>
      </c>
      <c r="G84" s="71">
        <v>1391</v>
      </c>
      <c r="H84" s="71">
        <v>50</v>
      </c>
      <c r="I84" s="71">
        <v>0</v>
      </c>
      <c r="J84" s="71">
        <v>1525</v>
      </c>
      <c r="K84" s="71">
        <v>0</v>
      </c>
      <c r="L84" s="71">
        <v>2500</v>
      </c>
      <c r="M84" s="71">
        <v>1350</v>
      </c>
      <c r="N84" s="71">
        <v>250</v>
      </c>
      <c r="O84" s="71">
        <v>300</v>
      </c>
      <c r="P84" s="71">
        <v>7525</v>
      </c>
      <c r="Q84" s="71">
        <f t="shared" si="1"/>
        <v>19450</v>
      </c>
    </row>
    <row r="85" spans="1:17" ht="29.1" customHeight="1" x14ac:dyDescent="0.2">
      <c r="A85" s="69">
        <v>75</v>
      </c>
      <c r="B85" s="16">
        <v>9901011104</v>
      </c>
      <c r="C85" s="70" t="s">
        <v>295</v>
      </c>
      <c r="D85" s="16" t="s">
        <v>412</v>
      </c>
      <c r="E85" s="16" t="s">
        <v>380</v>
      </c>
      <c r="F85" s="71">
        <v>4559</v>
      </c>
      <c r="G85" s="71">
        <v>1391</v>
      </c>
      <c r="H85" s="71">
        <v>50</v>
      </c>
      <c r="I85" s="71">
        <v>0</v>
      </c>
      <c r="J85" s="71">
        <v>1525</v>
      </c>
      <c r="K85" s="71">
        <v>0</v>
      </c>
      <c r="L85" s="71">
        <v>2500</v>
      </c>
      <c r="M85" s="71">
        <v>1350</v>
      </c>
      <c r="N85" s="71">
        <v>250</v>
      </c>
      <c r="O85" s="71">
        <v>300</v>
      </c>
      <c r="P85" s="71">
        <v>7525</v>
      </c>
      <c r="Q85" s="71">
        <f t="shared" si="1"/>
        <v>19450</v>
      </c>
    </row>
    <row r="86" spans="1:17" ht="29.1" customHeight="1" x14ac:dyDescent="0.2">
      <c r="A86" s="69">
        <v>76</v>
      </c>
      <c r="B86" s="16">
        <v>950016271</v>
      </c>
      <c r="C86" s="70" t="s">
        <v>73</v>
      </c>
      <c r="D86" s="16" t="s">
        <v>412</v>
      </c>
      <c r="E86" s="16" t="s">
        <v>380</v>
      </c>
      <c r="F86" s="71">
        <v>4559</v>
      </c>
      <c r="G86" s="71">
        <v>1391</v>
      </c>
      <c r="H86" s="71">
        <v>75</v>
      </c>
      <c r="I86" s="71">
        <v>0</v>
      </c>
      <c r="J86" s="71">
        <v>1525</v>
      </c>
      <c r="K86" s="71">
        <v>0</v>
      </c>
      <c r="L86" s="71">
        <v>2500</v>
      </c>
      <c r="M86" s="71">
        <v>1350</v>
      </c>
      <c r="N86" s="71">
        <v>250</v>
      </c>
      <c r="O86" s="71">
        <v>300</v>
      </c>
      <c r="P86" s="71">
        <v>7550</v>
      </c>
      <c r="Q86" s="71">
        <f t="shared" si="1"/>
        <v>19500</v>
      </c>
    </row>
    <row r="87" spans="1:17" ht="29.1" customHeight="1" x14ac:dyDescent="0.2">
      <c r="A87" s="69">
        <v>77</v>
      </c>
      <c r="B87" s="16">
        <v>9901477252</v>
      </c>
      <c r="C87" s="48" t="s">
        <v>335</v>
      </c>
      <c r="D87" s="16" t="s">
        <v>412</v>
      </c>
      <c r="E87" s="16" t="s">
        <v>380</v>
      </c>
      <c r="F87" s="71">
        <v>4559</v>
      </c>
      <c r="G87" s="71">
        <v>1391</v>
      </c>
      <c r="H87" s="71">
        <v>0</v>
      </c>
      <c r="I87" s="71">
        <v>0</v>
      </c>
      <c r="J87" s="71">
        <v>1525</v>
      </c>
      <c r="K87" s="71">
        <v>0</v>
      </c>
      <c r="L87" s="71">
        <v>1000</v>
      </c>
      <c r="M87" s="71">
        <v>1350</v>
      </c>
      <c r="N87" s="71">
        <v>250</v>
      </c>
      <c r="O87" s="71">
        <v>300</v>
      </c>
      <c r="P87" s="71">
        <v>7475</v>
      </c>
      <c r="Q87" s="71">
        <f t="shared" si="1"/>
        <v>17850</v>
      </c>
    </row>
    <row r="88" spans="1:17" ht="29.1" customHeight="1" x14ac:dyDescent="0.2">
      <c r="A88" s="69">
        <v>78</v>
      </c>
      <c r="B88" s="16">
        <v>9901450878</v>
      </c>
      <c r="C88" s="48" t="s">
        <v>234</v>
      </c>
      <c r="D88" s="16" t="s">
        <v>412</v>
      </c>
      <c r="E88" s="16" t="s">
        <v>380</v>
      </c>
      <c r="F88" s="71">
        <v>4559</v>
      </c>
      <c r="G88" s="71">
        <v>1391</v>
      </c>
      <c r="H88" s="71">
        <v>0</v>
      </c>
      <c r="I88" s="71">
        <v>0</v>
      </c>
      <c r="J88" s="71">
        <v>1525</v>
      </c>
      <c r="K88" s="71">
        <v>0</v>
      </c>
      <c r="L88" s="71">
        <v>1000</v>
      </c>
      <c r="M88" s="71">
        <v>1350</v>
      </c>
      <c r="N88" s="71">
        <v>250</v>
      </c>
      <c r="O88" s="71">
        <v>300</v>
      </c>
      <c r="P88" s="71">
        <v>7475</v>
      </c>
      <c r="Q88" s="71">
        <f t="shared" si="1"/>
        <v>17850</v>
      </c>
    </row>
    <row r="89" spans="1:17" ht="29.1" customHeight="1" x14ac:dyDescent="0.2">
      <c r="A89" s="69">
        <v>79</v>
      </c>
      <c r="B89" s="16">
        <v>950108068</v>
      </c>
      <c r="C89" s="70" t="s">
        <v>10</v>
      </c>
      <c r="D89" s="16" t="s">
        <v>420</v>
      </c>
      <c r="E89" s="16" t="s">
        <v>380</v>
      </c>
      <c r="F89" s="71">
        <v>4592</v>
      </c>
      <c r="G89" s="71">
        <v>1391</v>
      </c>
      <c r="H89" s="71">
        <v>75</v>
      </c>
      <c r="I89" s="71">
        <v>0</v>
      </c>
      <c r="J89" s="71">
        <v>1525</v>
      </c>
      <c r="K89" s="71">
        <v>0</v>
      </c>
      <c r="L89" s="71">
        <v>2500</v>
      </c>
      <c r="M89" s="71">
        <v>1350</v>
      </c>
      <c r="N89" s="71">
        <v>250</v>
      </c>
      <c r="O89" s="71">
        <v>300</v>
      </c>
      <c r="P89" s="71">
        <v>7583</v>
      </c>
      <c r="Q89" s="71">
        <f t="shared" si="1"/>
        <v>19566</v>
      </c>
    </row>
    <row r="90" spans="1:17" ht="29.1" customHeight="1" x14ac:dyDescent="0.2">
      <c r="A90" s="69">
        <v>80</v>
      </c>
      <c r="B90" s="16">
        <v>950011468</v>
      </c>
      <c r="C90" s="70" t="s">
        <v>37</v>
      </c>
      <c r="D90" s="16" t="s">
        <v>420</v>
      </c>
      <c r="E90" s="16" t="s">
        <v>380</v>
      </c>
      <c r="F90" s="71">
        <v>4592</v>
      </c>
      <c r="G90" s="71">
        <v>1391</v>
      </c>
      <c r="H90" s="71">
        <v>75</v>
      </c>
      <c r="I90" s="71">
        <v>0</v>
      </c>
      <c r="J90" s="71">
        <v>1525</v>
      </c>
      <c r="K90" s="71">
        <v>0</v>
      </c>
      <c r="L90" s="71">
        <v>2500</v>
      </c>
      <c r="M90" s="71">
        <v>1350</v>
      </c>
      <c r="N90" s="71">
        <v>250</v>
      </c>
      <c r="O90" s="71">
        <v>300</v>
      </c>
      <c r="P90" s="71">
        <v>7583</v>
      </c>
      <c r="Q90" s="71">
        <f t="shared" si="1"/>
        <v>19566</v>
      </c>
    </row>
    <row r="91" spans="1:17" ht="29.1" customHeight="1" x14ac:dyDescent="0.2">
      <c r="A91" s="69">
        <v>81</v>
      </c>
      <c r="B91" s="16">
        <v>9901104171</v>
      </c>
      <c r="C91" s="70" t="s">
        <v>34</v>
      </c>
      <c r="D91" s="16" t="s">
        <v>420</v>
      </c>
      <c r="E91" s="16" t="s">
        <v>380</v>
      </c>
      <c r="F91" s="71">
        <v>4592</v>
      </c>
      <c r="G91" s="71">
        <v>1391</v>
      </c>
      <c r="H91" s="71">
        <v>50</v>
      </c>
      <c r="I91" s="71">
        <v>0</v>
      </c>
      <c r="J91" s="71">
        <v>1525</v>
      </c>
      <c r="K91" s="71">
        <v>0</v>
      </c>
      <c r="L91" s="71">
        <v>2500</v>
      </c>
      <c r="M91" s="71">
        <v>1350</v>
      </c>
      <c r="N91" s="71">
        <v>250</v>
      </c>
      <c r="O91" s="71">
        <v>300</v>
      </c>
      <c r="P91" s="71">
        <v>7558</v>
      </c>
      <c r="Q91" s="71">
        <f t="shared" si="1"/>
        <v>19516</v>
      </c>
    </row>
    <row r="92" spans="1:17" ht="29.1" customHeight="1" x14ac:dyDescent="0.2">
      <c r="A92" s="69">
        <v>82</v>
      </c>
      <c r="B92" s="16">
        <v>990089953</v>
      </c>
      <c r="C92" s="70" t="s">
        <v>28</v>
      </c>
      <c r="D92" s="16" t="s">
        <v>420</v>
      </c>
      <c r="E92" s="16" t="s">
        <v>380</v>
      </c>
      <c r="F92" s="71">
        <v>4592</v>
      </c>
      <c r="G92" s="71">
        <v>1391</v>
      </c>
      <c r="H92" s="71">
        <v>50</v>
      </c>
      <c r="I92" s="71">
        <v>0</v>
      </c>
      <c r="J92" s="71">
        <v>1525</v>
      </c>
      <c r="K92" s="71">
        <v>0</v>
      </c>
      <c r="L92" s="71">
        <v>2500</v>
      </c>
      <c r="M92" s="71">
        <v>1350</v>
      </c>
      <c r="N92" s="71">
        <v>250</v>
      </c>
      <c r="O92" s="71">
        <v>300</v>
      </c>
      <c r="P92" s="71">
        <v>7510.76</v>
      </c>
      <c r="Q92" s="71">
        <f t="shared" si="1"/>
        <v>19468.760000000002</v>
      </c>
    </row>
    <row r="93" spans="1:17" ht="29.1" customHeight="1" x14ac:dyDescent="0.2">
      <c r="A93" s="69">
        <v>83</v>
      </c>
      <c r="B93" s="16">
        <v>990040292</v>
      </c>
      <c r="C93" s="70" t="s">
        <v>269</v>
      </c>
      <c r="D93" s="16" t="s">
        <v>420</v>
      </c>
      <c r="E93" s="16" t="s">
        <v>380</v>
      </c>
      <c r="F93" s="71">
        <v>4592</v>
      </c>
      <c r="G93" s="71">
        <v>1391</v>
      </c>
      <c r="H93" s="71">
        <v>75</v>
      </c>
      <c r="I93" s="71">
        <v>0</v>
      </c>
      <c r="J93" s="71">
        <v>1525</v>
      </c>
      <c r="K93" s="71">
        <v>0</v>
      </c>
      <c r="L93" s="71">
        <v>2500</v>
      </c>
      <c r="M93" s="71">
        <v>1350</v>
      </c>
      <c r="N93" s="71">
        <v>250</v>
      </c>
      <c r="O93" s="71">
        <v>300</v>
      </c>
      <c r="P93" s="71">
        <v>7583</v>
      </c>
      <c r="Q93" s="71">
        <f t="shared" si="1"/>
        <v>19566</v>
      </c>
    </row>
    <row r="94" spans="1:17" ht="29.1" customHeight="1" x14ac:dyDescent="0.2">
      <c r="A94" s="69">
        <v>84</v>
      </c>
      <c r="B94" s="16">
        <v>990028035</v>
      </c>
      <c r="C94" s="70" t="s">
        <v>15</v>
      </c>
      <c r="D94" s="16" t="s">
        <v>420</v>
      </c>
      <c r="E94" s="16" t="s">
        <v>380</v>
      </c>
      <c r="F94" s="71">
        <v>4592</v>
      </c>
      <c r="G94" s="71">
        <v>1391</v>
      </c>
      <c r="H94" s="71">
        <v>50</v>
      </c>
      <c r="I94" s="71">
        <v>0</v>
      </c>
      <c r="J94" s="71">
        <v>1525</v>
      </c>
      <c r="K94" s="71">
        <v>0</v>
      </c>
      <c r="L94" s="71">
        <v>2500</v>
      </c>
      <c r="M94" s="71">
        <v>1350</v>
      </c>
      <c r="N94" s="71">
        <v>250</v>
      </c>
      <c r="O94" s="71">
        <v>300</v>
      </c>
      <c r="P94" s="71">
        <v>7558</v>
      </c>
      <c r="Q94" s="71">
        <f t="shared" si="1"/>
        <v>19516</v>
      </c>
    </row>
    <row r="95" spans="1:17" ht="29.1" customHeight="1" x14ac:dyDescent="0.2">
      <c r="A95" s="69">
        <v>85</v>
      </c>
      <c r="B95" s="16">
        <v>9901055269</v>
      </c>
      <c r="C95" s="70" t="s">
        <v>283</v>
      </c>
      <c r="D95" s="16" t="s">
        <v>420</v>
      </c>
      <c r="E95" s="16" t="s">
        <v>380</v>
      </c>
      <c r="F95" s="71">
        <v>4592</v>
      </c>
      <c r="G95" s="71">
        <v>1391</v>
      </c>
      <c r="H95" s="71">
        <v>50</v>
      </c>
      <c r="I95" s="71">
        <v>0</v>
      </c>
      <c r="J95" s="71">
        <v>1525</v>
      </c>
      <c r="K95" s="71">
        <v>0</v>
      </c>
      <c r="L95" s="71">
        <v>2500</v>
      </c>
      <c r="M95" s="71">
        <v>1350</v>
      </c>
      <c r="N95" s="71">
        <v>250</v>
      </c>
      <c r="O95" s="71">
        <v>300</v>
      </c>
      <c r="P95" s="71">
        <v>7558</v>
      </c>
      <c r="Q95" s="71">
        <f t="shared" si="1"/>
        <v>19516</v>
      </c>
    </row>
    <row r="96" spans="1:17" ht="29.1" customHeight="1" x14ac:dyDescent="0.2">
      <c r="A96" s="69">
        <v>86</v>
      </c>
      <c r="B96" s="16">
        <v>9901052476</v>
      </c>
      <c r="C96" s="70" t="s">
        <v>29</v>
      </c>
      <c r="D96" s="16" t="s">
        <v>420</v>
      </c>
      <c r="E96" s="16" t="s">
        <v>380</v>
      </c>
      <c r="F96" s="71">
        <v>4592</v>
      </c>
      <c r="G96" s="71">
        <v>1391</v>
      </c>
      <c r="H96" s="71">
        <v>50</v>
      </c>
      <c r="I96" s="71">
        <v>0</v>
      </c>
      <c r="J96" s="71">
        <v>1525</v>
      </c>
      <c r="K96" s="71">
        <v>0</v>
      </c>
      <c r="L96" s="71">
        <v>2500</v>
      </c>
      <c r="M96" s="71">
        <v>1350</v>
      </c>
      <c r="N96" s="71">
        <v>250</v>
      </c>
      <c r="O96" s="71">
        <v>300</v>
      </c>
      <c r="P96" s="71">
        <v>7558</v>
      </c>
      <c r="Q96" s="71">
        <f t="shared" si="1"/>
        <v>19516</v>
      </c>
    </row>
    <row r="97" spans="1:17" ht="29.1" customHeight="1" x14ac:dyDescent="0.2">
      <c r="A97" s="69">
        <v>87</v>
      </c>
      <c r="B97" s="16">
        <v>990058933</v>
      </c>
      <c r="C97" s="70" t="s">
        <v>103</v>
      </c>
      <c r="D97" s="16" t="s">
        <v>420</v>
      </c>
      <c r="E97" s="16" t="s">
        <v>380</v>
      </c>
      <c r="F97" s="71">
        <v>4592</v>
      </c>
      <c r="G97" s="71">
        <v>1391</v>
      </c>
      <c r="H97" s="71">
        <v>75</v>
      </c>
      <c r="I97" s="71">
        <v>0</v>
      </c>
      <c r="J97" s="71">
        <v>1525</v>
      </c>
      <c r="K97" s="71">
        <v>0</v>
      </c>
      <c r="L97" s="71">
        <v>2500</v>
      </c>
      <c r="M97" s="71">
        <v>1350</v>
      </c>
      <c r="N97" s="71">
        <v>250</v>
      </c>
      <c r="O97" s="71">
        <v>300</v>
      </c>
      <c r="P97" s="71">
        <v>7583</v>
      </c>
      <c r="Q97" s="71">
        <f t="shared" si="1"/>
        <v>19566</v>
      </c>
    </row>
    <row r="98" spans="1:17" ht="29.1" customHeight="1" x14ac:dyDescent="0.2">
      <c r="A98" s="69">
        <v>88</v>
      </c>
      <c r="B98" s="16">
        <v>9901104184</v>
      </c>
      <c r="C98" s="70" t="s">
        <v>23</v>
      </c>
      <c r="D98" s="16" t="s">
        <v>420</v>
      </c>
      <c r="E98" s="16" t="s">
        <v>380</v>
      </c>
      <c r="F98" s="71">
        <v>4592</v>
      </c>
      <c r="G98" s="71">
        <v>1391</v>
      </c>
      <c r="H98" s="71">
        <v>50</v>
      </c>
      <c r="I98" s="71">
        <v>0</v>
      </c>
      <c r="J98" s="71">
        <v>1525</v>
      </c>
      <c r="K98" s="71">
        <v>0</v>
      </c>
      <c r="L98" s="71">
        <v>2500</v>
      </c>
      <c r="M98" s="71">
        <v>1350</v>
      </c>
      <c r="N98" s="71">
        <v>250</v>
      </c>
      <c r="O98" s="71">
        <v>300</v>
      </c>
      <c r="P98" s="71">
        <v>7558</v>
      </c>
      <c r="Q98" s="71">
        <f t="shared" si="1"/>
        <v>19516</v>
      </c>
    </row>
    <row r="99" spans="1:17" ht="29.1" customHeight="1" x14ac:dyDescent="0.2">
      <c r="A99" s="69">
        <v>89</v>
      </c>
      <c r="B99" s="16">
        <v>950017862</v>
      </c>
      <c r="C99" s="70" t="s">
        <v>16</v>
      </c>
      <c r="D99" s="16" t="s">
        <v>420</v>
      </c>
      <c r="E99" s="16" t="s">
        <v>380</v>
      </c>
      <c r="F99" s="71">
        <v>4592</v>
      </c>
      <c r="G99" s="71">
        <v>1391</v>
      </c>
      <c r="H99" s="71">
        <v>75</v>
      </c>
      <c r="I99" s="71">
        <v>0</v>
      </c>
      <c r="J99" s="71">
        <v>1525</v>
      </c>
      <c r="K99" s="71">
        <v>0</v>
      </c>
      <c r="L99" s="71">
        <v>2500</v>
      </c>
      <c r="M99" s="71">
        <v>1350</v>
      </c>
      <c r="N99" s="71">
        <v>250</v>
      </c>
      <c r="O99" s="71">
        <v>300</v>
      </c>
      <c r="P99" s="71">
        <v>6848.4</v>
      </c>
      <c r="Q99" s="71">
        <f t="shared" si="1"/>
        <v>18831.400000000001</v>
      </c>
    </row>
    <row r="100" spans="1:17" ht="29.1" customHeight="1" x14ac:dyDescent="0.2">
      <c r="A100" s="69">
        <v>90</v>
      </c>
      <c r="B100" s="16">
        <v>9901042098</v>
      </c>
      <c r="C100" s="70" t="s">
        <v>36</v>
      </c>
      <c r="D100" s="16" t="s">
        <v>420</v>
      </c>
      <c r="E100" s="16" t="s">
        <v>380</v>
      </c>
      <c r="F100" s="71">
        <v>4592</v>
      </c>
      <c r="G100" s="71">
        <v>1391</v>
      </c>
      <c r="H100" s="71">
        <v>50</v>
      </c>
      <c r="I100" s="71">
        <v>0</v>
      </c>
      <c r="J100" s="71">
        <v>1525</v>
      </c>
      <c r="K100" s="71">
        <v>0</v>
      </c>
      <c r="L100" s="71">
        <v>2500</v>
      </c>
      <c r="M100" s="71">
        <v>1350</v>
      </c>
      <c r="N100" s="71">
        <v>250</v>
      </c>
      <c r="O100" s="71">
        <v>300</v>
      </c>
      <c r="P100" s="71">
        <v>7321.81</v>
      </c>
      <c r="Q100" s="71">
        <f t="shared" si="1"/>
        <v>19279.810000000001</v>
      </c>
    </row>
    <row r="101" spans="1:17" ht="29.1" customHeight="1" x14ac:dyDescent="0.2">
      <c r="A101" s="69">
        <v>91</v>
      </c>
      <c r="B101" s="16">
        <v>950013246</v>
      </c>
      <c r="C101" s="70" t="s">
        <v>297</v>
      </c>
      <c r="D101" s="16" t="s">
        <v>420</v>
      </c>
      <c r="E101" s="16" t="s">
        <v>380</v>
      </c>
      <c r="F101" s="71">
        <v>4592</v>
      </c>
      <c r="G101" s="71">
        <v>1391</v>
      </c>
      <c r="H101" s="71">
        <v>75</v>
      </c>
      <c r="I101" s="71">
        <v>0</v>
      </c>
      <c r="J101" s="71">
        <v>1525</v>
      </c>
      <c r="K101" s="71">
        <v>0</v>
      </c>
      <c r="L101" s="71">
        <v>2500</v>
      </c>
      <c r="M101" s="71">
        <v>1350</v>
      </c>
      <c r="N101" s="71">
        <v>250</v>
      </c>
      <c r="O101" s="71">
        <v>300</v>
      </c>
      <c r="P101" s="71">
        <v>7583</v>
      </c>
      <c r="Q101" s="71">
        <f t="shared" si="1"/>
        <v>19566</v>
      </c>
    </row>
    <row r="102" spans="1:17" ht="29.1" customHeight="1" x14ac:dyDescent="0.2">
      <c r="A102" s="69">
        <v>92</v>
      </c>
      <c r="B102" s="16">
        <v>990096528</v>
      </c>
      <c r="C102" s="70" t="s">
        <v>108</v>
      </c>
      <c r="D102" s="16" t="s">
        <v>420</v>
      </c>
      <c r="E102" s="16" t="s">
        <v>380</v>
      </c>
      <c r="F102" s="71">
        <v>4592</v>
      </c>
      <c r="G102" s="71">
        <v>1391</v>
      </c>
      <c r="H102" s="71">
        <v>50</v>
      </c>
      <c r="I102" s="71">
        <v>0</v>
      </c>
      <c r="J102" s="71">
        <v>1525</v>
      </c>
      <c r="K102" s="71">
        <v>0</v>
      </c>
      <c r="L102" s="71">
        <v>2500</v>
      </c>
      <c r="M102" s="71">
        <v>1350</v>
      </c>
      <c r="N102" s="71">
        <v>250</v>
      </c>
      <c r="O102" s="71">
        <v>300</v>
      </c>
      <c r="P102" s="71">
        <v>7558</v>
      </c>
      <c r="Q102" s="71">
        <f t="shared" si="1"/>
        <v>19516</v>
      </c>
    </row>
    <row r="103" spans="1:17" ht="29.1" customHeight="1" x14ac:dyDescent="0.2">
      <c r="A103" s="69">
        <v>93</v>
      </c>
      <c r="B103" s="16">
        <v>950018932</v>
      </c>
      <c r="C103" s="70" t="s">
        <v>2</v>
      </c>
      <c r="D103" s="16" t="s">
        <v>420</v>
      </c>
      <c r="E103" s="16" t="s">
        <v>380</v>
      </c>
      <c r="F103" s="71">
        <v>4592</v>
      </c>
      <c r="G103" s="71">
        <v>1391</v>
      </c>
      <c r="H103" s="71">
        <v>75</v>
      </c>
      <c r="I103" s="71">
        <v>0</v>
      </c>
      <c r="J103" s="71">
        <v>1525</v>
      </c>
      <c r="K103" s="71">
        <v>0</v>
      </c>
      <c r="L103" s="71">
        <v>2500</v>
      </c>
      <c r="M103" s="71">
        <v>1350</v>
      </c>
      <c r="N103" s="71">
        <v>250</v>
      </c>
      <c r="O103" s="71">
        <v>300</v>
      </c>
      <c r="P103" s="71">
        <v>7583</v>
      </c>
      <c r="Q103" s="71">
        <f t="shared" si="1"/>
        <v>19566</v>
      </c>
    </row>
    <row r="104" spans="1:17" ht="29.1" customHeight="1" x14ac:dyDescent="0.2">
      <c r="A104" s="69">
        <v>94</v>
      </c>
      <c r="B104" s="16">
        <v>9901104179</v>
      </c>
      <c r="C104" s="70" t="s">
        <v>5</v>
      </c>
      <c r="D104" s="16" t="s">
        <v>420</v>
      </c>
      <c r="E104" s="16" t="s">
        <v>380</v>
      </c>
      <c r="F104" s="71">
        <v>4592</v>
      </c>
      <c r="G104" s="71">
        <v>1391</v>
      </c>
      <c r="H104" s="71">
        <v>50</v>
      </c>
      <c r="I104" s="71">
        <v>0</v>
      </c>
      <c r="J104" s="71">
        <v>1525</v>
      </c>
      <c r="K104" s="71">
        <v>0</v>
      </c>
      <c r="L104" s="71">
        <v>2500</v>
      </c>
      <c r="M104" s="71">
        <v>1350</v>
      </c>
      <c r="N104" s="71">
        <v>250</v>
      </c>
      <c r="O104" s="71">
        <v>300</v>
      </c>
      <c r="P104" s="71">
        <v>7558</v>
      </c>
      <c r="Q104" s="71">
        <f t="shared" si="1"/>
        <v>19516</v>
      </c>
    </row>
    <row r="105" spans="1:17" ht="29.1" customHeight="1" x14ac:dyDescent="0.2">
      <c r="A105" s="69">
        <v>95</v>
      </c>
      <c r="B105" s="16">
        <v>9901534544</v>
      </c>
      <c r="C105" s="70" t="s">
        <v>203</v>
      </c>
      <c r="D105" s="16" t="s">
        <v>420</v>
      </c>
      <c r="E105" s="16" t="s">
        <v>380</v>
      </c>
      <c r="F105" s="71">
        <v>4592</v>
      </c>
      <c r="G105" s="71">
        <v>1391</v>
      </c>
      <c r="H105" s="71">
        <v>0</v>
      </c>
      <c r="I105" s="71">
        <v>0</v>
      </c>
      <c r="J105" s="71">
        <v>1525</v>
      </c>
      <c r="K105" s="71">
        <v>0</v>
      </c>
      <c r="L105" s="71">
        <v>1000</v>
      </c>
      <c r="M105" s="71">
        <v>1350</v>
      </c>
      <c r="N105" s="71">
        <v>250</v>
      </c>
      <c r="O105" s="71">
        <v>300</v>
      </c>
      <c r="P105" s="71">
        <v>7508</v>
      </c>
      <c r="Q105" s="71">
        <f t="shared" si="1"/>
        <v>17916</v>
      </c>
    </row>
    <row r="106" spans="1:17" ht="29.1" customHeight="1" x14ac:dyDescent="0.2">
      <c r="A106" s="69">
        <v>96</v>
      </c>
      <c r="B106" s="16">
        <v>9901042088</v>
      </c>
      <c r="C106" s="70" t="s">
        <v>259</v>
      </c>
      <c r="D106" s="16" t="s">
        <v>423</v>
      </c>
      <c r="E106" s="16" t="s">
        <v>380</v>
      </c>
      <c r="F106" s="71">
        <v>4653</v>
      </c>
      <c r="G106" s="71">
        <v>1391</v>
      </c>
      <c r="H106" s="71">
        <v>50</v>
      </c>
      <c r="I106" s="71">
        <v>0</v>
      </c>
      <c r="J106" s="71">
        <v>1525</v>
      </c>
      <c r="K106" s="71">
        <v>0</v>
      </c>
      <c r="L106" s="71">
        <v>2500</v>
      </c>
      <c r="M106" s="71">
        <v>1350</v>
      </c>
      <c r="N106" s="71">
        <v>250</v>
      </c>
      <c r="O106" s="71">
        <v>300</v>
      </c>
      <c r="P106" s="71">
        <v>7619</v>
      </c>
      <c r="Q106" s="71">
        <f t="shared" si="1"/>
        <v>19638</v>
      </c>
    </row>
    <row r="107" spans="1:17" ht="29.1" customHeight="1" x14ac:dyDescent="0.2">
      <c r="A107" s="69">
        <v>97</v>
      </c>
      <c r="B107" s="16">
        <v>9901042099</v>
      </c>
      <c r="C107" s="70" t="s">
        <v>171</v>
      </c>
      <c r="D107" s="16" t="s">
        <v>423</v>
      </c>
      <c r="E107" s="16" t="s">
        <v>380</v>
      </c>
      <c r="F107" s="71">
        <v>4653</v>
      </c>
      <c r="G107" s="71">
        <v>1391</v>
      </c>
      <c r="H107" s="71">
        <v>50</v>
      </c>
      <c r="I107" s="71">
        <v>0</v>
      </c>
      <c r="J107" s="71">
        <v>1525</v>
      </c>
      <c r="K107" s="71">
        <v>0</v>
      </c>
      <c r="L107" s="71">
        <v>2500</v>
      </c>
      <c r="M107" s="71">
        <v>1350</v>
      </c>
      <c r="N107" s="71">
        <v>250</v>
      </c>
      <c r="O107" s="71">
        <v>300</v>
      </c>
      <c r="P107" s="71">
        <v>7619</v>
      </c>
      <c r="Q107" s="71">
        <f t="shared" si="1"/>
        <v>19638</v>
      </c>
    </row>
    <row r="108" spans="1:17" ht="29.1" customHeight="1" x14ac:dyDescent="0.2">
      <c r="A108" s="69">
        <v>98</v>
      </c>
      <c r="B108" s="16">
        <v>990094748</v>
      </c>
      <c r="C108" s="70" t="s">
        <v>151</v>
      </c>
      <c r="D108" s="16" t="s">
        <v>423</v>
      </c>
      <c r="E108" s="16" t="s">
        <v>380</v>
      </c>
      <c r="F108" s="71">
        <v>4653</v>
      </c>
      <c r="G108" s="71">
        <v>1391</v>
      </c>
      <c r="H108" s="71">
        <v>50</v>
      </c>
      <c r="I108" s="71">
        <v>0</v>
      </c>
      <c r="J108" s="71">
        <v>1525</v>
      </c>
      <c r="K108" s="71">
        <v>0</v>
      </c>
      <c r="L108" s="71">
        <v>2500</v>
      </c>
      <c r="M108" s="71">
        <v>1350</v>
      </c>
      <c r="N108" s="71">
        <v>250</v>
      </c>
      <c r="O108" s="71">
        <v>300</v>
      </c>
      <c r="P108" s="71">
        <v>7619</v>
      </c>
      <c r="Q108" s="71">
        <f t="shared" si="1"/>
        <v>19638</v>
      </c>
    </row>
    <row r="109" spans="1:17" ht="29.1" customHeight="1" x14ac:dyDescent="0.2">
      <c r="A109" s="69">
        <v>99</v>
      </c>
      <c r="B109" s="16">
        <v>9901107105</v>
      </c>
      <c r="C109" s="70" t="s">
        <v>51</v>
      </c>
      <c r="D109" s="16" t="s">
        <v>426</v>
      </c>
      <c r="E109" s="16" t="s">
        <v>380</v>
      </c>
      <c r="F109" s="71">
        <v>4592</v>
      </c>
      <c r="G109" s="71">
        <v>1391</v>
      </c>
      <c r="H109" s="71">
        <v>50</v>
      </c>
      <c r="I109" s="71">
        <v>0</v>
      </c>
      <c r="J109" s="71">
        <v>1525</v>
      </c>
      <c r="K109" s="71">
        <v>0</v>
      </c>
      <c r="L109" s="71">
        <v>2500</v>
      </c>
      <c r="M109" s="71">
        <v>1350</v>
      </c>
      <c r="N109" s="71">
        <v>250</v>
      </c>
      <c r="O109" s="71">
        <v>300</v>
      </c>
      <c r="P109" s="71">
        <v>7558</v>
      </c>
      <c r="Q109" s="71">
        <f t="shared" si="1"/>
        <v>19516</v>
      </c>
    </row>
    <row r="110" spans="1:17" ht="29.1" customHeight="1" x14ac:dyDescent="0.2">
      <c r="A110" s="69">
        <v>100</v>
      </c>
      <c r="B110" s="16">
        <v>9901066495</v>
      </c>
      <c r="C110" s="70" t="s">
        <v>488</v>
      </c>
      <c r="D110" s="16" t="s">
        <v>414</v>
      </c>
      <c r="E110" s="16" t="s">
        <v>380</v>
      </c>
      <c r="F110" s="71">
        <v>4702</v>
      </c>
      <c r="G110" s="71">
        <v>1598</v>
      </c>
      <c r="H110" s="71">
        <v>50</v>
      </c>
      <c r="I110" s="71">
        <v>0</v>
      </c>
      <c r="J110" s="71">
        <v>1525</v>
      </c>
      <c r="K110" s="71">
        <v>0</v>
      </c>
      <c r="L110" s="71">
        <v>2500</v>
      </c>
      <c r="M110" s="71">
        <v>1500</v>
      </c>
      <c r="N110" s="71">
        <v>250</v>
      </c>
      <c r="O110" s="71">
        <v>300</v>
      </c>
      <c r="P110" s="71">
        <v>7875</v>
      </c>
      <c r="Q110" s="71">
        <f t="shared" si="1"/>
        <v>20300</v>
      </c>
    </row>
    <row r="111" spans="1:17" ht="29.1" customHeight="1" x14ac:dyDescent="0.2">
      <c r="A111" s="69">
        <v>101</v>
      </c>
      <c r="B111" s="16">
        <v>9901104165</v>
      </c>
      <c r="C111" s="70" t="s">
        <v>96</v>
      </c>
      <c r="D111" s="16" t="s">
        <v>414</v>
      </c>
      <c r="E111" s="16" t="s">
        <v>380</v>
      </c>
      <c r="F111" s="71">
        <v>4702</v>
      </c>
      <c r="G111" s="71">
        <v>1598</v>
      </c>
      <c r="H111" s="71">
        <v>50</v>
      </c>
      <c r="I111" s="71">
        <v>0</v>
      </c>
      <c r="J111" s="71">
        <v>1525</v>
      </c>
      <c r="K111" s="71">
        <v>0</v>
      </c>
      <c r="L111" s="71">
        <v>2500</v>
      </c>
      <c r="M111" s="71">
        <v>1500</v>
      </c>
      <c r="N111" s="71">
        <v>250</v>
      </c>
      <c r="O111" s="71">
        <v>300</v>
      </c>
      <c r="P111" s="71">
        <v>7875</v>
      </c>
      <c r="Q111" s="71">
        <f t="shared" si="1"/>
        <v>20300</v>
      </c>
    </row>
    <row r="112" spans="1:17" ht="29.1" customHeight="1" x14ac:dyDescent="0.2">
      <c r="A112" s="69">
        <v>102</v>
      </c>
      <c r="B112" s="16">
        <v>950011517</v>
      </c>
      <c r="C112" s="70" t="s">
        <v>124</v>
      </c>
      <c r="D112" s="16" t="s">
        <v>414</v>
      </c>
      <c r="E112" s="16" t="s">
        <v>380</v>
      </c>
      <c r="F112" s="71">
        <v>4702</v>
      </c>
      <c r="G112" s="71">
        <v>1598</v>
      </c>
      <c r="H112" s="71">
        <v>75</v>
      </c>
      <c r="I112" s="71">
        <v>0</v>
      </c>
      <c r="J112" s="71">
        <v>1525</v>
      </c>
      <c r="K112" s="71">
        <v>0</v>
      </c>
      <c r="L112" s="71">
        <v>2500</v>
      </c>
      <c r="M112" s="71">
        <v>1500</v>
      </c>
      <c r="N112" s="71">
        <v>250</v>
      </c>
      <c r="O112" s="71">
        <v>300</v>
      </c>
      <c r="P112" s="71">
        <v>7900</v>
      </c>
      <c r="Q112" s="71">
        <f t="shared" si="1"/>
        <v>20350</v>
      </c>
    </row>
    <row r="113" spans="1:17" ht="29.1" customHeight="1" x14ac:dyDescent="0.2">
      <c r="A113" s="69">
        <v>103</v>
      </c>
      <c r="B113" s="16">
        <v>950012208</v>
      </c>
      <c r="C113" s="70" t="s">
        <v>86</v>
      </c>
      <c r="D113" s="16" t="s">
        <v>414</v>
      </c>
      <c r="E113" s="16" t="s">
        <v>380</v>
      </c>
      <c r="F113" s="71">
        <v>4702</v>
      </c>
      <c r="G113" s="71">
        <v>1598</v>
      </c>
      <c r="H113" s="71">
        <v>75</v>
      </c>
      <c r="I113" s="71">
        <v>0</v>
      </c>
      <c r="J113" s="71">
        <v>1525</v>
      </c>
      <c r="K113" s="71">
        <v>0</v>
      </c>
      <c r="L113" s="71">
        <v>2500</v>
      </c>
      <c r="M113" s="71">
        <v>1500</v>
      </c>
      <c r="N113" s="71">
        <v>250</v>
      </c>
      <c r="O113" s="71">
        <v>300</v>
      </c>
      <c r="P113" s="71">
        <v>7505</v>
      </c>
      <c r="Q113" s="71">
        <f t="shared" si="1"/>
        <v>19955</v>
      </c>
    </row>
    <row r="114" spans="1:17" ht="29.1" customHeight="1" x14ac:dyDescent="0.2">
      <c r="A114" s="69">
        <v>104</v>
      </c>
      <c r="B114" s="16">
        <v>950012745</v>
      </c>
      <c r="C114" s="70" t="s">
        <v>252</v>
      </c>
      <c r="D114" s="16" t="s">
        <v>414</v>
      </c>
      <c r="E114" s="16" t="s">
        <v>380</v>
      </c>
      <c r="F114" s="71">
        <v>4702</v>
      </c>
      <c r="G114" s="71">
        <v>1598</v>
      </c>
      <c r="H114" s="71">
        <v>75</v>
      </c>
      <c r="I114" s="71">
        <v>0</v>
      </c>
      <c r="J114" s="71">
        <v>1525</v>
      </c>
      <c r="K114" s="71">
        <v>0</v>
      </c>
      <c r="L114" s="71">
        <v>2500</v>
      </c>
      <c r="M114" s="71">
        <v>1500</v>
      </c>
      <c r="N114" s="71">
        <v>250</v>
      </c>
      <c r="O114" s="71">
        <v>300</v>
      </c>
      <c r="P114" s="71">
        <v>7900</v>
      </c>
      <c r="Q114" s="71">
        <f t="shared" si="1"/>
        <v>20350</v>
      </c>
    </row>
    <row r="115" spans="1:17" ht="29.1" customHeight="1" x14ac:dyDescent="0.2">
      <c r="A115" s="69">
        <v>105</v>
      </c>
      <c r="B115" s="16">
        <v>950016021</v>
      </c>
      <c r="C115" s="70" t="s">
        <v>253</v>
      </c>
      <c r="D115" s="16" t="s">
        <v>414</v>
      </c>
      <c r="E115" s="16" t="s">
        <v>380</v>
      </c>
      <c r="F115" s="71">
        <v>4702</v>
      </c>
      <c r="G115" s="71">
        <v>1598</v>
      </c>
      <c r="H115" s="71">
        <v>75</v>
      </c>
      <c r="I115" s="71">
        <v>0</v>
      </c>
      <c r="J115" s="71">
        <v>1525</v>
      </c>
      <c r="K115" s="71">
        <v>0</v>
      </c>
      <c r="L115" s="71">
        <v>2500</v>
      </c>
      <c r="M115" s="71">
        <v>1500</v>
      </c>
      <c r="N115" s="71">
        <v>250</v>
      </c>
      <c r="O115" s="71">
        <v>300</v>
      </c>
      <c r="P115" s="71">
        <v>7900</v>
      </c>
      <c r="Q115" s="71">
        <f t="shared" si="1"/>
        <v>20350</v>
      </c>
    </row>
    <row r="116" spans="1:17" ht="29.1" customHeight="1" x14ac:dyDescent="0.2">
      <c r="A116" s="69">
        <v>106</v>
      </c>
      <c r="B116" s="16">
        <v>950019481</v>
      </c>
      <c r="C116" s="70" t="s">
        <v>38</v>
      </c>
      <c r="D116" s="16" t="s">
        <v>414</v>
      </c>
      <c r="E116" s="16" t="s">
        <v>380</v>
      </c>
      <c r="F116" s="71">
        <v>4702</v>
      </c>
      <c r="G116" s="71">
        <v>1598</v>
      </c>
      <c r="H116" s="71">
        <v>75</v>
      </c>
      <c r="I116" s="71">
        <v>0</v>
      </c>
      <c r="J116" s="71">
        <v>1525</v>
      </c>
      <c r="K116" s="71">
        <v>0</v>
      </c>
      <c r="L116" s="71">
        <v>2500</v>
      </c>
      <c r="M116" s="71">
        <v>1500</v>
      </c>
      <c r="N116" s="71">
        <v>250</v>
      </c>
      <c r="O116" s="71">
        <v>300</v>
      </c>
      <c r="P116" s="71">
        <v>7900</v>
      </c>
      <c r="Q116" s="71">
        <f t="shared" si="1"/>
        <v>20350</v>
      </c>
    </row>
    <row r="117" spans="1:17" ht="29.1" customHeight="1" x14ac:dyDescent="0.2">
      <c r="A117" s="69">
        <v>107</v>
      </c>
      <c r="B117" s="16">
        <v>950021158</v>
      </c>
      <c r="C117" s="70" t="s">
        <v>113</v>
      </c>
      <c r="D117" s="16" t="s">
        <v>414</v>
      </c>
      <c r="E117" s="16" t="s">
        <v>380</v>
      </c>
      <c r="F117" s="71">
        <v>4702</v>
      </c>
      <c r="G117" s="71">
        <v>1598</v>
      </c>
      <c r="H117" s="71">
        <v>75</v>
      </c>
      <c r="I117" s="71">
        <v>0</v>
      </c>
      <c r="J117" s="71">
        <v>1525</v>
      </c>
      <c r="K117" s="71">
        <v>0</v>
      </c>
      <c r="L117" s="71">
        <v>2500</v>
      </c>
      <c r="M117" s="71">
        <v>1500</v>
      </c>
      <c r="N117" s="71">
        <v>250</v>
      </c>
      <c r="O117" s="71">
        <v>300</v>
      </c>
      <c r="P117" s="71">
        <v>7900</v>
      </c>
      <c r="Q117" s="71">
        <f t="shared" si="1"/>
        <v>20350</v>
      </c>
    </row>
    <row r="118" spans="1:17" ht="29.1" customHeight="1" x14ac:dyDescent="0.2">
      <c r="A118" s="69">
        <v>108</v>
      </c>
      <c r="B118" s="16">
        <v>950006554</v>
      </c>
      <c r="C118" s="70" t="s">
        <v>256</v>
      </c>
      <c r="D118" s="16" t="s">
        <v>414</v>
      </c>
      <c r="E118" s="16" t="s">
        <v>380</v>
      </c>
      <c r="F118" s="71">
        <v>4702</v>
      </c>
      <c r="G118" s="71">
        <v>1598</v>
      </c>
      <c r="H118" s="71">
        <v>75</v>
      </c>
      <c r="I118" s="71">
        <v>0</v>
      </c>
      <c r="J118" s="71">
        <v>1525</v>
      </c>
      <c r="K118" s="71">
        <v>0</v>
      </c>
      <c r="L118" s="71">
        <v>2500</v>
      </c>
      <c r="M118" s="71">
        <v>1500</v>
      </c>
      <c r="N118" s="71">
        <v>250</v>
      </c>
      <c r="O118" s="71">
        <v>300</v>
      </c>
      <c r="P118" s="71">
        <v>7134.69</v>
      </c>
      <c r="Q118" s="71">
        <f t="shared" si="1"/>
        <v>19584.689999999999</v>
      </c>
    </row>
    <row r="119" spans="1:17" ht="29.1" customHeight="1" x14ac:dyDescent="0.2">
      <c r="A119" s="69">
        <v>109</v>
      </c>
      <c r="B119" s="16">
        <v>990075009</v>
      </c>
      <c r="C119" s="70" t="s">
        <v>257</v>
      </c>
      <c r="D119" s="16" t="s">
        <v>414</v>
      </c>
      <c r="E119" s="16" t="s">
        <v>380</v>
      </c>
      <c r="F119" s="71">
        <v>4702</v>
      </c>
      <c r="G119" s="71">
        <v>1598</v>
      </c>
      <c r="H119" s="71">
        <v>50</v>
      </c>
      <c r="I119" s="71">
        <v>0</v>
      </c>
      <c r="J119" s="71">
        <v>1525</v>
      </c>
      <c r="K119" s="71">
        <v>0</v>
      </c>
      <c r="L119" s="71">
        <v>2500</v>
      </c>
      <c r="M119" s="71">
        <v>1500</v>
      </c>
      <c r="N119" s="71">
        <v>250</v>
      </c>
      <c r="O119" s="71">
        <v>300</v>
      </c>
      <c r="P119" s="71">
        <v>7875</v>
      </c>
      <c r="Q119" s="71">
        <f t="shared" si="1"/>
        <v>20300</v>
      </c>
    </row>
    <row r="120" spans="1:17" ht="29.1" customHeight="1" x14ac:dyDescent="0.2">
      <c r="A120" s="69">
        <v>110</v>
      </c>
      <c r="B120" s="16">
        <v>950020996</v>
      </c>
      <c r="C120" s="70" t="s">
        <v>90</v>
      </c>
      <c r="D120" s="16" t="s">
        <v>414</v>
      </c>
      <c r="E120" s="16" t="s">
        <v>380</v>
      </c>
      <c r="F120" s="71">
        <v>4702</v>
      </c>
      <c r="G120" s="71">
        <v>1598</v>
      </c>
      <c r="H120" s="71">
        <v>75</v>
      </c>
      <c r="I120" s="71">
        <v>0</v>
      </c>
      <c r="J120" s="71">
        <v>1525</v>
      </c>
      <c r="K120" s="71">
        <v>0</v>
      </c>
      <c r="L120" s="71">
        <v>2500</v>
      </c>
      <c r="M120" s="71">
        <v>1500</v>
      </c>
      <c r="N120" s="71">
        <v>250</v>
      </c>
      <c r="O120" s="71">
        <v>300</v>
      </c>
      <c r="P120" s="71">
        <v>7900</v>
      </c>
      <c r="Q120" s="71">
        <f t="shared" si="1"/>
        <v>20350</v>
      </c>
    </row>
    <row r="121" spans="1:17" ht="29.1" customHeight="1" x14ac:dyDescent="0.2">
      <c r="A121" s="69">
        <v>111</v>
      </c>
      <c r="B121" s="16">
        <v>9901001576</v>
      </c>
      <c r="C121" s="70" t="s">
        <v>65</v>
      </c>
      <c r="D121" s="16" t="s">
        <v>414</v>
      </c>
      <c r="E121" s="16" t="s">
        <v>380</v>
      </c>
      <c r="F121" s="71">
        <v>4702</v>
      </c>
      <c r="G121" s="71">
        <v>1598</v>
      </c>
      <c r="H121" s="71">
        <v>50</v>
      </c>
      <c r="I121" s="71">
        <v>0</v>
      </c>
      <c r="J121" s="71">
        <v>1525</v>
      </c>
      <c r="K121" s="71">
        <v>0</v>
      </c>
      <c r="L121" s="71">
        <v>2500</v>
      </c>
      <c r="M121" s="71">
        <v>1500</v>
      </c>
      <c r="N121" s="71">
        <v>250</v>
      </c>
      <c r="O121" s="71">
        <v>300</v>
      </c>
      <c r="P121" s="71">
        <v>7875</v>
      </c>
      <c r="Q121" s="71">
        <f t="shared" si="1"/>
        <v>20300</v>
      </c>
    </row>
    <row r="122" spans="1:17" ht="29.1" customHeight="1" x14ac:dyDescent="0.2">
      <c r="A122" s="69">
        <v>112</v>
      </c>
      <c r="B122" s="16">
        <v>960009248</v>
      </c>
      <c r="C122" s="70" t="s">
        <v>121</v>
      </c>
      <c r="D122" s="16" t="s">
        <v>414</v>
      </c>
      <c r="E122" s="16" t="s">
        <v>380</v>
      </c>
      <c r="F122" s="71">
        <v>4702</v>
      </c>
      <c r="G122" s="71">
        <v>1598</v>
      </c>
      <c r="H122" s="71">
        <v>75</v>
      </c>
      <c r="I122" s="71">
        <v>0</v>
      </c>
      <c r="J122" s="71">
        <v>1525</v>
      </c>
      <c r="K122" s="71">
        <v>0</v>
      </c>
      <c r="L122" s="71">
        <v>2500</v>
      </c>
      <c r="M122" s="71">
        <v>1500</v>
      </c>
      <c r="N122" s="71">
        <v>250</v>
      </c>
      <c r="O122" s="71">
        <v>300</v>
      </c>
      <c r="P122" s="71">
        <v>7900</v>
      </c>
      <c r="Q122" s="71">
        <f t="shared" si="1"/>
        <v>20350</v>
      </c>
    </row>
    <row r="123" spans="1:17" ht="29.1" customHeight="1" x14ac:dyDescent="0.2">
      <c r="A123" s="69">
        <v>113</v>
      </c>
      <c r="B123" s="16">
        <v>950031550</v>
      </c>
      <c r="C123" s="70" t="s">
        <v>120</v>
      </c>
      <c r="D123" s="16" t="s">
        <v>414</v>
      </c>
      <c r="E123" s="16" t="s">
        <v>380</v>
      </c>
      <c r="F123" s="71">
        <v>4702</v>
      </c>
      <c r="G123" s="71">
        <v>1598</v>
      </c>
      <c r="H123" s="71">
        <v>75</v>
      </c>
      <c r="I123" s="71">
        <v>0</v>
      </c>
      <c r="J123" s="71">
        <v>1525</v>
      </c>
      <c r="K123" s="71">
        <v>0</v>
      </c>
      <c r="L123" s="71">
        <v>2500</v>
      </c>
      <c r="M123" s="71">
        <v>1500</v>
      </c>
      <c r="N123" s="71">
        <v>250</v>
      </c>
      <c r="O123" s="71">
        <v>300</v>
      </c>
      <c r="P123" s="71">
        <v>7900</v>
      </c>
      <c r="Q123" s="71">
        <f t="shared" si="1"/>
        <v>20350</v>
      </c>
    </row>
    <row r="124" spans="1:17" ht="29.1" customHeight="1" x14ac:dyDescent="0.2">
      <c r="A124" s="69">
        <v>114</v>
      </c>
      <c r="B124" s="16">
        <v>9901107101</v>
      </c>
      <c r="C124" s="70" t="s">
        <v>69</v>
      </c>
      <c r="D124" s="16" t="s">
        <v>414</v>
      </c>
      <c r="E124" s="16" t="s">
        <v>380</v>
      </c>
      <c r="F124" s="71">
        <v>4702</v>
      </c>
      <c r="G124" s="71">
        <v>1598</v>
      </c>
      <c r="H124" s="71">
        <v>50</v>
      </c>
      <c r="I124" s="71">
        <v>0</v>
      </c>
      <c r="J124" s="71">
        <v>1525</v>
      </c>
      <c r="K124" s="71">
        <v>0</v>
      </c>
      <c r="L124" s="71">
        <v>2500</v>
      </c>
      <c r="M124" s="71">
        <v>1500</v>
      </c>
      <c r="N124" s="71">
        <v>250</v>
      </c>
      <c r="O124" s="71">
        <v>300</v>
      </c>
      <c r="P124" s="71">
        <v>7875</v>
      </c>
      <c r="Q124" s="71">
        <f t="shared" si="1"/>
        <v>20300</v>
      </c>
    </row>
    <row r="125" spans="1:17" ht="29.1" customHeight="1" x14ac:dyDescent="0.2">
      <c r="A125" s="69">
        <v>115</v>
      </c>
      <c r="B125" s="16">
        <v>9901105788</v>
      </c>
      <c r="C125" s="70" t="s">
        <v>263</v>
      </c>
      <c r="D125" s="16" t="s">
        <v>414</v>
      </c>
      <c r="E125" s="16" t="s">
        <v>380</v>
      </c>
      <c r="F125" s="71">
        <v>4702</v>
      </c>
      <c r="G125" s="71">
        <v>1598</v>
      </c>
      <c r="H125" s="71">
        <v>50</v>
      </c>
      <c r="I125" s="71">
        <v>0</v>
      </c>
      <c r="J125" s="71">
        <v>1525</v>
      </c>
      <c r="K125" s="71">
        <v>0</v>
      </c>
      <c r="L125" s="71">
        <v>2500</v>
      </c>
      <c r="M125" s="71">
        <v>1500</v>
      </c>
      <c r="N125" s="71">
        <v>250</v>
      </c>
      <c r="O125" s="71">
        <v>300</v>
      </c>
      <c r="P125" s="71">
        <v>7875</v>
      </c>
      <c r="Q125" s="71">
        <f t="shared" si="1"/>
        <v>20300</v>
      </c>
    </row>
    <row r="126" spans="1:17" ht="29.1" customHeight="1" x14ac:dyDescent="0.2">
      <c r="A126" s="69">
        <v>116</v>
      </c>
      <c r="B126" s="16">
        <v>950115434</v>
      </c>
      <c r="C126" s="70" t="s">
        <v>57</v>
      </c>
      <c r="D126" s="16" t="s">
        <v>414</v>
      </c>
      <c r="E126" s="16" t="s">
        <v>380</v>
      </c>
      <c r="F126" s="71">
        <v>4702</v>
      </c>
      <c r="G126" s="71">
        <v>1598</v>
      </c>
      <c r="H126" s="71">
        <v>75</v>
      </c>
      <c r="I126" s="71">
        <v>0</v>
      </c>
      <c r="J126" s="71">
        <v>1525</v>
      </c>
      <c r="K126" s="71">
        <v>0</v>
      </c>
      <c r="L126" s="71">
        <v>2500</v>
      </c>
      <c r="M126" s="71">
        <v>1500</v>
      </c>
      <c r="N126" s="71">
        <v>250</v>
      </c>
      <c r="O126" s="71">
        <v>300</v>
      </c>
      <c r="P126" s="71">
        <v>7900</v>
      </c>
      <c r="Q126" s="71">
        <f t="shared" si="1"/>
        <v>20350</v>
      </c>
    </row>
    <row r="127" spans="1:17" ht="29.1" customHeight="1" x14ac:dyDescent="0.2">
      <c r="A127" s="69">
        <v>117</v>
      </c>
      <c r="B127" s="16">
        <v>990034426</v>
      </c>
      <c r="C127" s="70" t="s">
        <v>70</v>
      </c>
      <c r="D127" s="16" t="s">
        <v>414</v>
      </c>
      <c r="E127" s="16" t="s">
        <v>380</v>
      </c>
      <c r="F127" s="71">
        <v>4702</v>
      </c>
      <c r="G127" s="71">
        <v>1598</v>
      </c>
      <c r="H127" s="71">
        <v>75</v>
      </c>
      <c r="I127" s="71">
        <v>0</v>
      </c>
      <c r="J127" s="71">
        <v>1525</v>
      </c>
      <c r="K127" s="71">
        <v>0</v>
      </c>
      <c r="L127" s="71">
        <v>2500</v>
      </c>
      <c r="M127" s="71">
        <v>1500</v>
      </c>
      <c r="N127" s="71">
        <v>250</v>
      </c>
      <c r="O127" s="71">
        <v>300</v>
      </c>
      <c r="P127" s="71">
        <v>7900</v>
      </c>
      <c r="Q127" s="71">
        <f t="shared" si="1"/>
        <v>20350</v>
      </c>
    </row>
    <row r="128" spans="1:17" ht="29.1" customHeight="1" x14ac:dyDescent="0.2">
      <c r="A128" s="69">
        <v>118</v>
      </c>
      <c r="B128" s="16">
        <v>950019665</v>
      </c>
      <c r="C128" s="70" t="s">
        <v>266</v>
      </c>
      <c r="D128" s="16" t="s">
        <v>414</v>
      </c>
      <c r="E128" s="16" t="s">
        <v>380</v>
      </c>
      <c r="F128" s="71">
        <v>4702</v>
      </c>
      <c r="G128" s="71">
        <v>1598</v>
      </c>
      <c r="H128" s="71">
        <v>75</v>
      </c>
      <c r="I128" s="71">
        <v>0</v>
      </c>
      <c r="J128" s="71">
        <v>1525</v>
      </c>
      <c r="K128" s="71">
        <v>0</v>
      </c>
      <c r="L128" s="71">
        <v>2500</v>
      </c>
      <c r="M128" s="71">
        <v>1500</v>
      </c>
      <c r="N128" s="71">
        <v>250</v>
      </c>
      <c r="O128" s="71">
        <v>300</v>
      </c>
      <c r="P128" s="71">
        <v>7900</v>
      </c>
      <c r="Q128" s="71">
        <f t="shared" si="1"/>
        <v>20350</v>
      </c>
    </row>
    <row r="129" spans="1:17" ht="29.1" customHeight="1" x14ac:dyDescent="0.2">
      <c r="A129" s="69">
        <v>119</v>
      </c>
      <c r="B129" s="16">
        <v>9901007825</v>
      </c>
      <c r="C129" s="70" t="s">
        <v>267</v>
      </c>
      <c r="D129" s="16" t="s">
        <v>414</v>
      </c>
      <c r="E129" s="16" t="s">
        <v>380</v>
      </c>
      <c r="F129" s="71">
        <v>4702</v>
      </c>
      <c r="G129" s="71">
        <v>1598</v>
      </c>
      <c r="H129" s="71">
        <v>50</v>
      </c>
      <c r="I129" s="71">
        <v>0</v>
      </c>
      <c r="J129" s="71">
        <v>1525</v>
      </c>
      <c r="K129" s="71">
        <v>0</v>
      </c>
      <c r="L129" s="71">
        <v>2500</v>
      </c>
      <c r="M129" s="71">
        <v>1500</v>
      </c>
      <c r="N129" s="71">
        <v>250</v>
      </c>
      <c r="O129" s="71">
        <v>300</v>
      </c>
      <c r="P129" s="71">
        <v>7875</v>
      </c>
      <c r="Q129" s="71">
        <f t="shared" si="1"/>
        <v>20300</v>
      </c>
    </row>
    <row r="130" spans="1:17" ht="29.1" customHeight="1" x14ac:dyDescent="0.2">
      <c r="A130" s="69">
        <v>120</v>
      </c>
      <c r="B130" s="16">
        <v>950014324</v>
      </c>
      <c r="C130" s="70" t="s">
        <v>99</v>
      </c>
      <c r="D130" s="16" t="s">
        <v>414</v>
      </c>
      <c r="E130" s="16" t="s">
        <v>380</v>
      </c>
      <c r="F130" s="71">
        <v>4702</v>
      </c>
      <c r="G130" s="71">
        <v>1598</v>
      </c>
      <c r="H130" s="71">
        <v>75</v>
      </c>
      <c r="I130" s="71">
        <v>0</v>
      </c>
      <c r="J130" s="71">
        <v>1525</v>
      </c>
      <c r="K130" s="71">
        <v>0</v>
      </c>
      <c r="L130" s="71">
        <v>2500</v>
      </c>
      <c r="M130" s="71">
        <v>1500</v>
      </c>
      <c r="N130" s="71">
        <v>250</v>
      </c>
      <c r="O130" s="71">
        <v>300</v>
      </c>
      <c r="P130" s="71">
        <v>7900</v>
      </c>
      <c r="Q130" s="71">
        <f t="shared" si="1"/>
        <v>20350</v>
      </c>
    </row>
    <row r="131" spans="1:17" ht="29.1" customHeight="1" x14ac:dyDescent="0.2">
      <c r="A131" s="69">
        <v>121</v>
      </c>
      <c r="B131" s="16">
        <v>990041733</v>
      </c>
      <c r="C131" s="70" t="s">
        <v>270</v>
      </c>
      <c r="D131" s="16" t="s">
        <v>414</v>
      </c>
      <c r="E131" s="16" t="s">
        <v>380</v>
      </c>
      <c r="F131" s="71">
        <v>4702</v>
      </c>
      <c r="G131" s="71">
        <v>1598</v>
      </c>
      <c r="H131" s="71">
        <v>75</v>
      </c>
      <c r="I131" s="71">
        <v>0</v>
      </c>
      <c r="J131" s="71">
        <v>1525</v>
      </c>
      <c r="K131" s="71">
        <v>0</v>
      </c>
      <c r="L131" s="71">
        <v>2500</v>
      </c>
      <c r="M131" s="71">
        <v>1500</v>
      </c>
      <c r="N131" s="71">
        <v>250</v>
      </c>
      <c r="O131" s="71">
        <v>300</v>
      </c>
      <c r="P131" s="71">
        <v>7900</v>
      </c>
      <c r="Q131" s="71">
        <f t="shared" si="1"/>
        <v>20350</v>
      </c>
    </row>
    <row r="132" spans="1:17" ht="29.1" customHeight="1" x14ac:dyDescent="0.2">
      <c r="A132" s="69">
        <v>122</v>
      </c>
      <c r="B132" s="16">
        <v>9901104176</v>
      </c>
      <c r="C132" s="70" t="s">
        <v>48</v>
      </c>
      <c r="D132" s="16" t="s">
        <v>414</v>
      </c>
      <c r="E132" s="16" t="s">
        <v>380</v>
      </c>
      <c r="F132" s="71">
        <v>4702</v>
      </c>
      <c r="G132" s="71">
        <v>1598</v>
      </c>
      <c r="H132" s="71">
        <v>50</v>
      </c>
      <c r="I132" s="71">
        <v>0</v>
      </c>
      <c r="J132" s="71">
        <v>1525</v>
      </c>
      <c r="K132" s="71">
        <v>0</v>
      </c>
      <c r="L132" s="71">
        <v>2500</v>
      </c>
      <c r="M132" s="71">
        <v>1500</v>
      </c>
      <c r="N132" s="71">
        <v>250</v>
      </c>
      <c r="O132" s="71">
        <v>300</v>
      </c>
      <c r="P132" s="71">
        <v>7875</v>
      </c>
      <c r="Q132" s="71">
        <f t="shared" si="1"/>
        <v>20300</v>
      </c>
    </row>
    <row r="133" spans="1:17" ht="29.1" customHeight="1" x14ac:dyDescent="0.2">
      <c r="A133" s="69">
        <v>123</v>
      </c>
      <c r="B133" s="16">
        <v>9901007806</v>
      </c>
      <c r="C133" s="70" t="s">
        <v>43</v>
      </c>
      <c r="D133" s="16" t="s">
        <v>414</v>
      </c>
      <c r="E133" s="16" t="s">
        <v>380</v>
      </c>
      <c r="F133" s="71">
        <v>4702</v>
      </c>
      <c r="G133" s="71">
        <v>1598</v>
      </c>
      <c r="H133" s="71">
        <v>50</v>
      </c>
      <c r="I133" s="71">
        <v>0</v>
      </c>
      <c r="J133" s="71">
        <v>1525</v>
      </c>
      <c r="K133" s="71">
        <v>0</v>
      </c>
      <c r="L133" s="71">
        <v>2500</v>
      </c>
      <c r="M133" s="71">
        <v>1500</v>
      </c>
      <c r="N133" s="71">
        <v>250</v>
      </c>
      <c r="O133" s="71">
        <v>300</v>
      </c>
      <c r="P133" s="71">
        <v>7875</v>
      </c>
      <c r="Q133" s="71">
        <f t="shared" si="1"/>
        <v>20300</v>
      </c>
    </row>
    <row r="134" spans="1:17" ht="29.1" customHeight="1" x14ac:dyDescent="0.2">
      <c r="A134" s="69">
        <v>124</v>
      </c>
      <c r="B134" s="16">
        <v>950005957</v>
      </c>
      <c r="C134" s="70" t="s">
        <v>94</v>
      </c>
      <c r="D134" s="16" t="s">
        <v>414</v>
      </c>
      <c r="E134" s="16" t="s">
        <v>380</v>
      </c>
      <c r="F134" s="71">
        <v>4702</v>
      </c>
      <c r="G134" s="71">
        <v>1598</v>
      </c>
      <c r="H134" s="71">
        <v>75</v>
      </c>
      <c r="I134" s="71">
        <v>0</v>
      </c>
      <c r="J134" s="71">
        <v>1525</v>
      </c>
      <c r="K134" s="71">
        <v>0</v>
      </c>
      <c r="L134" s="71">
        <v>2500</v>
      </c>
      <c r="M134" s="71">
        <v>1500</v>
      </c>
      <c r="N134" s="71">
        <v>250</v>
      </c>
      <c r="O134" s="71">
        <v>300</v>
      </c>
      <c r="P134" s="71">
        <v>7900</v>
      </c>
      <c r="Q134" s="71">
        <f t="shared" si="1"/>
        <v>20350</v>
      </c>
    </row>
    <row r="135" spans="1:17" ht="29.1" customHeight="1" x14ac:dyDescent="0.2">
      <c r="A135" s="69">
        <v>125</v>
      </c>
      <c r="B135" s="16">
        <v>950011140</v>
      </c>
      <c r="C135" s="70" t="s">
        <v>272</v>
      </c>
      <c r="D135" s="16" t="s">
        <v>414</v>
      </c>
      <c r="E135" s="16" t="s">
        <v>380</v>
      </c>
      <c r="F135" s="71">
        <v>4702</v>
      </c>
      <c r="G135" s="71">
        <v>1598</v>
      </c>
      <c r="H135" s="71">
        <v>75</v>
      </c>
      <c r="I135" s="71">
        <v>0</v>
      </c>
      <c r="J135" s="71">
        <v>1525</v>
      </c>
      <c r="K135" s="71">
        <v>0</v>
      </c>
      <c r="L135" s="71">
        <v>2500</v>
      </c>
      <c r="M135" s="71">
        <v>1500</v>
      </c>
      <c r="N135" s="71">
        <v>250</v>
      </c>
      <c r="O135" s="71">
        <v>300</v>
      </c>
      <c r="P135" s="71">
        <v>7900</v>
      </c>
      <c r="Q135" s="71">
        <f t="shared" si="1"/>
        <v>20350</v>
      </c>
    </row>
    <row r="136" spans="1:17" ht="29.1" customHeight="1" x14ac:dyDescent="0.2">
      <c r="A136" s="69">
        <v>126</v>
      </c>
      <c r="B136" s="16">
        <v>9901104170</v>
      </c>
      <c r="C136" s="70" t="s">
        <v>273</v>
      </c>
      <c r="D136" s="16" t="s">
        <v>414</v>
      </c>
      <c r="E136" s="16" t="s">
        <v>380</v>
      </c>
      <c r="F136" s="71">
        <v>4702</v>
      </c>
      <c r="G136" s="71">
        <v>1598</v>
      </c>
      <c r="H136" s="71">
        <v>50</v>
      </c>
      <c r="I136" s="71">
        <v>0</v>
      </c>
      <c r="J136" s="71">
        <v>1525</v>
      </c>
      <c r="K136" s="71">
        <v>0</v>
      </c>
      <c r="L136" s="71">
        <v>2500</v>
      </c>
      <c r="M136" s="71">
        <v>1500</v>
      </c>
      <c r="N136" s="71">
        <v>250</v>
      </c>
      <c r="O136" s="71">
        <v>300</v>
      </c>
      <c r="P136" s="71">
        <v>7875</v>
      </c>
      <c r="Q136" s="71">
        <f t="shared" si="1"/>
        <v>20300</v>
      </c>
    </row>
    <row r="137" spans="1:17" ht="29.1" customHeight="1" x14ac:dyDescent="0.2">
      <c r="A137" s="69">
        <v>127</v>
      </c>
      <c r="B137" s="16">
        <v>950006969</v>
      </c>
      <c r="C137" s="70" t="s">
        <v>71</v>
      </c>
      <c r="D137" s="16" t="s">
        <v>414</v>
      </c>
      <c r="E137" s="16" t="s">
        <v>380</v>
      </c>
      <c r="F137" s="71">
        <v>4702</v>
      </c>
      <c r="G137" s="71">
        <v>1598</v>
      </c>
      <c r="H137" s="71">
        <v>75</v>
      </c>
      <c r="I137" s="71">
        <v>0</v>
      </c>
      <c r="J137" s="71">
        <v>1525</v>
      </c>
      <c r="K137" s="71">
        <v>0</v>
      </c>
      <c r="L137" s="71">
        <v>2500</v>
      </c>
      <c r="M137" s="71">
        <v>1500</v>
      </c>
      <c r="N137" s="71">
        <v>250</v>
      </c>
      <c r="O137" s="71">
        <v>300</v>
      </c>
      <c r="P137" s="71">
        <v>7900</v>
      </c>
      <c r="Q137" s="71">
        <f t="shared" si="1"/>
        <v>20350</v>
      </c>
    </row>
    <row r="138" spans="1:17" ht="29.1" customHeight="1" x14ac:dyDescent="0.2">
      <c r="A138" s="69">
        <v>128</v>
      </c>
      <c r="B138" s="16">
        <v>990032259</v>
      </c>
      <c r="C138" s="70" t="s">
        <v>127</v>
      </c>
      <c r="D138" s="16" t="s">
        <v>414</v>
      </c>
      <c r="E138" s="16" t="s">
        <v>380</v>
      </c>
      <c r="F138" s="71">
        <v>4702</v>
      </c>
      <c r="G138" s="71">
        <v>1598</v>
      </c>
      <c r="H138" s="71">
        <v>75</v>
      </c>
      <c r="I138" s="71">
        <v>0</v>
      </c>
      <c r="J138" s="71">
        <v>1525</v>
      </c>
      <c r="K138" s="71">
        <v>0</v>
      </c>
      <c r="L138" s="71">
        <v>2500</v>
      </c>
      <c r="M138" s="71">
        <v>1500</v>
      </c>
      <c r="N138" s="71">
        <v>250</v>
      </c>
      <c r="O138" s="71">
        <v>300</v>
      </c>
      <c r="P138" s="71">
        <v>7900</v>
      </c>
      <c r="Q138" s="71">
        <f t="shared" si="1"/>
        <v>20350</v>
      </c>
    </row>
    <row r="139" spans="1:17" ht="29.1" customHeight="1" x14ac:dyDescent="0.2">
      <c r="A139" s="69">
        <v>129</v>
      </c>
      <c r="B139" s="16">
        <v>990089940</v>
      </c>
      <c r="C139" s="70" t="s">
        <v>128</v>
      </c>
      <c r="D139" s="16" t="s">
        <v>414</v>
      </c>
      <c r="E139" s="16" t="s">
        <v>380</v>
      </c>
      <c r="F139" s="71">
        <v>4702</v>
      </c>
      <c r="G139" s="71">
        <v>1598</v>
      </c>
      <c r="H139" s="71">
        <v>50</v>
      </c>
      <c r="I139" s="71">
        <v>0</v>
      </c>
      <c r="J139" s="71">
        <v>1525</v>
      </c>
      <c r="K139" s="71">
        <v>0</v>
      </c>
      <c r="L139" s="71">
        <v>2500</v>
      </c>
      <c r="M139" s="71">
        <v>1500</v>
      </c>
      <c r="N139" s="71">
        <v>250</v>
      </c>
      <c r="O139" s="71">
        <v>300</v>
      </c>
      <c r="P139" s="71">
        <v>7875</v>
      </c>
      <c r="Q139" s="71">
        <f t="shared" ref="Q139:Q201" si="2">SUM(F139:P139)</f>
        <v>20300</v>
      </c>
    </row>
    <row r="140" spans="1:17" ht="29.1" customHeight="1" x14ac:dyDescent="0.2">
      <c r="A140" s="69">
        <v>130</v>
      </c>
      <c r="B140" s="16">
        <v>990029197</v>
      </c>
      <c r="C140" s="70" t="s">
        <v>276</v>
      </c>
      <c r="D140" s="16" t="s">
        <v>414</v>
      </c>
      <c r="E140" s="16" t="s">
        <v>380</v>
      </c>
      <c r="F140" s="71">
        <v>4702</v>
      </c>
      <c r="G140" s="71">
        <v>1598</v>
      </c>
      <c r="H140" s="71">
        <v>75</v>
      </c>
      <c r="I140" s="71">
        <v>0</v>
      </c>
      <c r="J140" s="71">
        <v>1525</v>
      </c>
      <c r="K140" s="71">
        <v>0</v>
      </c>
      <c r="L140" s="71">
        <v>2500</v>
      </c>
      <c r="M140" s="71">
        <v>1500</v>
      </c>
      <c r="N140" s="71">
        <v>250</v>
      </c>
      <c r="O140" s="71">
        <v>300</v>
      </c>
      <c r="P140" s="71">
        <v>7900</v>
      </c>
      <c r="Q140" s="71">
        <f t="shared" si="2"/>
        <v>20350</v>
      </c>
    </row>
    <row r="141" spans="1:17" ht="29.1" customHeight="1" x14ac:dyDescent="0.2">
      <c r="A141" s="69">
        <v>131</v>
      </c>
      <c r="B141" s="16">
        <v>950107242</v>
      </c>
      <c r="C141" s="70" t="s">
        <v>49</v>
      </c>
      <c r="D141" s="16" t="s">
        <v>414</v>
      </c>
      <c r="E141" s="16" t="s">
        <v>380</v>
      </c>
      <c r="F141" s="71">
        <v>4702</v>
      </c>
      <c r="G141" s="71">
        <v>1598</v>
      </c>
      <c r="H141" s="71">
        <v>75</v>
      </c>
      <c r="I141" s="71">
        <v>0</v>
      </c>
      <c r="J141" s="71">
        <v>1525</v>
      </c>
      <c r="K141" s="71">
        <v>0</v>
      </c>
      <c r="L141" s="71">
        <v>2500</v>
      </c>
      <c r="M141" s="71">
        <v>1500</v>
      </c>
      <c r="N141" s="71">
        <v>250</v>
      </c>
      <c r="O141" s="71">
        <v>300</v>
      </c>
      <c r="P141" s="71">
        <v>7900</v>
      </c>
      <c r="Q141" s="71">
        <f t="shared" si="2"/>
        <v>20350</v>
      </c>
    </row>
    <row r="142" spans="1:17" ht="29.1" customHeight="1" x14ac:dyDescent="0.2">
      <c r="A142" s="69">
        <v>132</v>
      </c>
      <c r="B142" s="16">
        <v>950019178</v>
      </c>
      <c r="C142" s="70" t="s">
        <v>88</v>
      </c>
      <c r="D142" s="16" t="s">
        <v>414</v>
      </c>
      <c r="E142" s="16" t="s">
        <v>380</v>
      </c>
      <c r="F142" s="71">
        <v>4702</v>
      </c>
      <c r="G142" s="71">
        <v>1598</v>
      </c>
      <c r="H142" s="71">
        <v>75</v>
      </c>
      <c r="I142" s="71">
        <v>0</v>
      </c>
      <c r="J142" s="71">
        <v>1525</v>
      </c>
      <c r="K142" s="71">
        <v>0</v>
      </c>
      <c r="L142" s="71">
        <v>2500</v>
      </c>
      <c r="M142" s="71">
        <v>1500</v>
      </c>
      <c r="N142" s="71">
        <v>250</v>
      </c>
      <c r="O142" s="71">
        <v>300</v>
      </c>
      <c r="P142" s="71">
        <v>7900</v>
      </c>
      <c r="Q142" s="71">
        <f t="shared" si="2"/>
        <v>20350</v>
      </c>
    </row>
    <row r="143" spans="1:17" ht="29.1" customHeight="1" x14ac:dyDescent="0.2">
      <c r="A143" s="69">
        <v>133</v>
      </c>
      <c r="B143" s="16">
        <v>950019685</v>
      </c>
      <c r="C143" s="70" t="s">
        <v>277</v>
      </c>
      <c r="D143" s="16" t="s">
        <v>414</v>
      </c>
      <c r="E143" s="16" t="s">
        <v>380</v>
      </c>
      <c r="F143" s="71">
        <v>4702</v>
      </c>
      <c r="G143" s="71">
        <v>1598</v>
      </c>
      <c r="H143" s="71">
        <v>75</v>
      </c>
      <c r="I143" s="71">
        <v>0</v>
      </c>
      <c r="J143" s="71">
        <v>1525</v>
      </c>
      <c r="K143" s="71">
        <v>0</v>
      </c>
      <c r="L143" s="71">
        <v>2500</v>
      </c>
      <c r="M143" s="71">
        <v>1500</v>
      </c>
      <c r="N143" s="71">
        <v>250</v>
      </c>
      <c r="O143" s="71">
        <v>300</v>
      </c>
      <c r="P143" s="71">
        <v>7900</v>
      </c>
      <c r="Q143" s="71">
        <f t="shared" si="2"/>
        <v>20350</v>
      </c>
    </row>
    <row r="144" spans="1:17" ht="29.1" customHeight="1" x14ac:dyDescent="0.2">
      <c r="A144" s="69">
        <v>134</v>
      </c>
      <c r="B144" s="16">
        <v>9901007819</v>
      </c>
      <c r="C144" s="70" t="s">
        <v>62</v>
      </c>
      <c r="D144" s="16" t="s">
        <v>414</v>
      </c>
      <c r="E144" s="16" t="s">
        <v>380</v>
      </c>
      <c r="F144" s="71">
        <v>4702</v>
      </c>
      <c r="G144" s="71">
        <v>1598</v>
      </c>
      <c r="H144" s="71">
        <v>50</v>
      </c>
      <c r="I144" s="71">
        <v>0</v>
      </c>
      <c r="J144" s="71">
        <v>1525</v>
      </c>
      <c r="K144" s="71">
        <v>0</v>
      </c>
      <c r="L144" s="71">
        <v>2500</v>
      </c>
      <c r="M144" s="71">
        <v>1500</v>
      </c>
      <c r="N144" s="71">
        <v>250</v>
      </c>
      <c r="O144" s="71">
        <v>300</v>
      </c>
      <c r="P144" s="71">
        <v>7875</v>
      </c>
      <c r="Q144" s="71">
        <f t="shared" si="2"/>
        <v>20300</v>
      </c>
    </row>
    <row r="145" spans="1:17" ht="29.1" customHeight="1" x14ac:dyDescent="0.2">
      <c r="A145" s="69">
        <v>135</v>
      </c>
      <c r="B145" s="16">
        <v>950015472</v>
      </c>
      <c r="C145" s="70" t="s">
        <v>97</v>
      </c>
      <c r="D145" s="16" t="s">
        <v>414</v>
      </c>
      <c r="E145" s="16" t="s">
        <v>380</v>
      </c>
      <c r="F145" s="71">
        <v>4702</v>
      </c>
      <c r="G145" s="71">
        <v>1598</v>
      </c>
      <c r="H145" s="71">
        <v>75</v>
      </c>
      <c r="I145" s="71">
        <v>0</v>
      </c>
      <c r="J145" s="71">
        <v>1525</v>
      </c>
      <c r="K145" s="71">
        <v>0</v>
      </c>
      <c r="L145" s="71">
        <v>2500</v>
      </c>
      <c r="M145" s="71">
        <v>1500</v>
      </c>
      <c r="N145" s="71">
        <v>250</v>
      </c>
      <c r="O145" s="71">
        <v>300</v>
      </c>
      <c r="P145" s="71">
        <v>7900</v>
      </c>
      <c r="Q145" s="71">
        <f t="shared" si="2"/>
        <v>20350</v>
      </c>
    </row>
    <row r="146" spans="1:17" ht="29.1" customHeight="1" x14ac:dyDescent="0.2">
      <c r="A146" s="69">
        <v>136</v>
      </c>
      <c r="B146" s="16">
        <v>950011497</v>
      </c>
      <c r="C146" s="70" t="s">
        <v>288</v>
      </c>
      <c r="D146" s="16" t="s">
        <v>414</v>
      </c>
      <c r="E146" s="16" t="s">
        <v>380</v>
      </c>
      <c r="F146" s="71">
        <v>4702</v>
      </c>
      <c r="G146" s="71">
        <v>1598</v>
      </c>
      <c r="H146" s="71">
        <v>75</v>
      </c>
      <c r="I146" s="71">
        <v>0</v>
      </c>
      <c r="J146" s="71">
        <v>1525</v>
      </c>
      <c r="K146" s="71">
        <v>0</v>
      </c>
      <c r="L146" s="71">
        <v>2500</v>
      </c>
      <c r="M146" s="71">
        <v>1500</v>
      </c>
      <c r="N146" s="71">
        <v>250</v>
      </c>
      <c r="O146" s="71">
        <v>300</v>
      </c>
      <c r="P146" s="71">
        <v>7900</v>
      </c>
      <c r="Q146" s="71">
        <f t="shared" si="2"/>
        <v>20350</v>
      </c>
    </row>
    <row r="147" spans="1:17" ht="29.1" customHeight="1" x14ac:dyDescent="0.2">
      <c r="A147" s="69">
        <v>137</v>
      </c>
      <c r="B147" s="16">
        <v>9901042059</v>
      </c>
      <c r="C147" s="70" t="s">
        <v>292</v>
      </c>
      <c r="D147" s="16" t="s">
        <v>414</v>
      </c>
      <c r="E147" s="16" t="s">
        <v>380</v>
      </c>
      <c r="F147" s="71">
        <v>4702</v>
      </c>
      <c r="G147" s="71">
        <v>1598</v>
      </c>
      <c r="H147" s="71">
        <v>50</v>
      </c>
      <c r="I147" s="71">
        <v>0</v>
      </c>
      <c r="J147" s="71">
        <v>1525</v>
      </c>
      <c r="K147" s="71">
        <v>0</v>
      </c>
      <c r="L147" s="71">
        <v>2500</v>
      </c>
      <c r="M147" s="71">
        <v>1500</v>
      </c>
      <c r="N147" s="71">
        <v>250</v>
      </c>
      <c r="O147" s="71">
        <v>300</v>
      </c>
      <c r="P147" s="71">
        <v>7875</v>
      </c>
      <c r="Q147" s="71">
        <f t="shared" si="2"/>
        <v>20300</v>
      </c>
    </row>
    <row r="148" spans="1:17" ht="29.1" customHeight="1" x14ac:dyDescent="0.2">
      <c r="A148" s="69">
        <v>138</v>
      </c>
      <c r="B148" s="16">
        <v>990075008</v>
      </c>
      <c r="C148" s="70" t="s">
        <v>41</v>
      </c>
      <c r="D148" s="16" t="s">
        <v>414</v>
      </c>
      <c r="E148" s="16" t="s">
        <v>380</v>
      </c>
      <c r="F148" s="71">
        <v>4702</v>
      </c>
      <c r="G148" s="71">
        <v>1598</v>
      </c>
      <c r="H148" s="71">
        <v>50</v>
      </c>
      <c r="I148" s="71">
        <v>0</v>
      </c>
      <c r="J148" s="71">
        <v>1525</v>
      </c>
      <c r="K148" s="71">
        <v>0</v>
      </c>
      <c r="L148" s="71">
        <v>2500</v>
      </c>
      <c r="M148" s="71">
        <v>1500</v>
      </c>
      <c r="N148" s="71">
        <v>250</v>
      </c>
      <c r="O148" s="71">
        <v>300</v>
      </c>
      <c r="P148" s="71">
        <v>7875</v>
      </c>
      <c r="Q148" s="71">
        <f t="shared" si="2"/>
        <v>20300</v>
      </c>
    </row>
    <row r="149" spans="1:17" ht="29.1" customHeight="1" x14ac:dyDescent="0.2">
      <c r="A149" s="69">
        <v>139</v>
      </c>
      <c r="B149" s="16">
        <v>950021223</v>
      </c>
      <c r="C149" s="70" t="s">
        <v>89</v>
      </c>
      <c r="D149" s="16" t="s">
        <v>414</v>
      </c>
      <c r="E149" s="16" t="s">
        <v>380</v>
      </c>
      <c r="F149" s="71">
        <v>4702</v>
      </c>
      <c r="G149" s="71">
        <v>1598</v>
      </c>
      <c r="H149" s="71">
        <v>75</v>
      </c>
      <c r="I149" s="71">
        <v>0</v>
      </c>
      <c r="J149" s="71">
        <v>1525</v>
      </c>
      <c r="K149" s="71">
        <v>0</v>
      </c>
      <c r="L149" s="71">
        <v>2500</v>
      </c>
      <c r="M149" s="71">
        <v>1500</v>
      </c>
      <c r="N149" s="71">
        <v>250</v>
      </c>
      <c r="O149" s="71">
        <v>300</v>
      </c>
      <c r="P149" s="71">
        <v>7900</v>
      </c>
      <c r="Q149" s="71">
        <f t="shared" si="2"/>
        <v>20350</v>
      </c>
    </row>
    <row r="150" spans="1:17" ht="29.1" customHeight="1" x14ac:dyDescent="0.2">
      <c r="A150" s="69">
        <v>140</v>
      </c>
      <c r="B150" s="16">
        <v>950009014</v>
      </c>
      <c r="C150" s="70" t="s">
        <v>109</v>
      </c>
      <c r="D150" s="16" t="s">
        <v>414</v>
      </c>
      <c r="E150" s="16" t="s">
        <v>380</v>
      </c>
      <c r="F150" s="71">
        <v>4702</v>
      </c>
      <c r="G150" s="71">
        <v>1598</v>
      </c>
      <c r="H150" s="71">
        <v>75</v>
      </c>
      <c r="I150" s="71">
        <v>0</v>
      </c>
      <c r="J150" s="71">
        <v>1525</v>
      </c>
      <c r="K150" s="71">
        <v>0</v>
      </c>
      <c r="L150" s="71">
        <v>2500</v>
      </c>
      <c r="M150" s="71">
        <v>1500</v>
      </c>
      <c r="N150" s="71">
        <v>250</v>
      </c>
      <c r="O150" s="71">
        <v>300</v>
      </c>
      <c r="P150" s="71">
        <v>7900</v>
      </c>
      <c r="Q150" s="71">
        <f t="shared" si="2"/>
        <v>20350</v>
      </c>
    </row>
    <row r="151" spans="1:17" ht="29.1" customHeight="1" x14ac:dyDescent="0.2">
      <c r="A151" s="69">
        <v>141</v>
      </c>
      <c r="B151" s="16">
        <v>990074931</v>
      </c>
      <c r="C151" s="70" t="s">
        <v>299</v>
      </c>
      <c r="D151" s="16" t="s">
        <v>414</v>
      </c>
      <c r="E151" s="16" t="s">
        <v>380</v>
      </c>
      <c r="F151" s="71">
        <v>4702</v>
      </c>
      <c r="G151" s="71">
        <v>1598</v>
      </c>
      <c r="H151" s="71">
        <v>50</v>
      </c>
      <c r="I151" s="71">
        <v>0</v>
      </c>
      <c r="J151" s="71">
        <v>1525</v>
      </c>
      <c r="K151" s="71">
        <v>0</v>
      </c>
      <c r="L151" s="71">
        <v>2500</v>
      </c>
      <c r="M151" s="71">
        <v>1500</v>
      </c>
      <c r="N151" s="71">
        <v>250</v>
      </c>
      <c r="O151" s="71">
        <v>300</v>
      </c>
      <c r="P151" s="71">
        <v>7875</v>
      </c>
      <c r="Q151" s="71">
        <f t="shared" si="2"/>
        <v>20300</v>
      </c>
    </row>
    <row r="152" spans="1:17" ht="29.1" customHeight="1" x14ac:dyDescent="0.2">
      <c r="A152" s="69">
        <v>142</v>
      </c>
      <c r="B152" s="16">
        <v>950008880</v>
      </c>
      <c r="C152" s="70" t="s">
        <v>105</v>
      </c>
      <c r="D152" s="16" t="s">
        <v>414</v>
      </c>
      <c r="E152" s="16" t="s">
        <v>380</v>
      </c>
      <c r="F152" s="71">
        <v>4702</v>
      </c>
      <c r="G152" s="71">
        <v>1598</v>
      </c>
      <c r="H152" s="71">
        <v>75</v>
      </c>
      <c r="I152" s="71">
        <v>0</v>
      </c>
      <c r="J152" s="71">
        <v>1525</v>
      </c>
      <c r="K152" s="71">
        <v>0</v>
      </c>
      <c r="L152" s="71">
        <v>2500</v>
      </c>
      <c r="M152" s="71">
        <v>1500</v>
      </c>
      <c r="N152" s="71">
        <v>250</v>
      </c>
      <c r="O152" s="71">
        <v>300</v>
      </c>
      <c r="P152" s="71">
        <v>7900</v>
      </c>
      <c r="Q152" s="71">
        <f t="shared" si="2"/>
        <v>20350</v>
      </c>
    </row>
    <row r="153" spans="1:17" ht="29.1" customHeight="1" x14ac:dyDescent="0.2">
      <c r="A153" s="69">
        <v>143</v>
      </c>
      <c r="B153" s="16">
        <v>9901046686</v>
      </c>
      <c r="C153" s="70" t="s">
        <v>104</v>
      </c>
      <c r="D153" s="16" t="s">
        <v>414</v>
      </c>
      <c r="E153" s="16" t="s">
        <v>380</v>
      </c>
      <c r="F153" s="71">
        <v>4702</v>
      </c>
      <c r="G153" s="71">
        <v>1598</v>
      </c>
      <c r="H153" s="71">
        <v>50</v>
      </c>
      <c r="I153" s="71">
        <v>0</v>
      </c>
      <c r="J153" s="71">
        <v>1525</v>
      </c>
      <c r="K153" s="71">
        <v>0</v>
      </c>
      <c r="L153" s="71">
        <v>2500</v>
      </c>
      <c r="M153" s="71">
        <v>1500</v>
      </c>
      <c r="N153" s="71">
        <v>250</v>
      </c>
      <c r="O153" s="71">
        <v>300</v>
      </c>
      <c r="P153" s="71">
        <v>7112.11</v>
      </c>
      <c r="Q153" s="71">
        <f t="shared" si="2"/>
        <v>19537.11</v>
      </c>
    </row>
    <row r="154" spans="1:17" ht="29.1" customHeight="1" x14ac:dyDescent="0.2">
      <c r="A154" s="69">
        <v>144</v>
      </c>
      <c r="B154" s="16">
        <v>990025627</v>
      </c>
      <c r="C154" s="70" t="s">
        <v>76</v>
      </c>
      <c r="D154" s="16" t="s">
        <v>414</v>
      </c>
      <c r="E154" s="16" t="s">
        <v>380</v>
      </c>
      <c r="F154" s="71">
        <v>4702</v>
      </c>
      <c r="G154" s="71">
        <v>1598</v>
      </c>
      <c r="H154" s="71">
        <v>75</v>
      </c>
      <c r="I154" s="71">
        <v>0</v>
      </c>
      <c r="J154" s="71">
        <v>1525</v>
      </c>
      <c r="K154" s="71">
        <v>0</v>
      </c>
      <c r="L154" s="71">
        <v>2500</v>
      </c>
      <c r="M154" s="71">
        <v>1500</v>
      </c>
      <c r="N154" s="71">
        <v>250</v>
      </c>
      <c r="O154" s="71">
        <v>300</v>
      </c>
      <c r="P154" s="71">
        <v>7900</v>
      </c>
      <c r="Q154" s="71">
        <f t="shared" si="2"/>
        <v>20350</v>
      </c>
    </row>
    <row r="155" spans="1:17" ht="29.1" customHeight="1" x14ac:dyDescent="0.2">
      <c r="A155" s="69">
        <v>145</v>
      </c>
      <c r="B155" s="16">
        <v>9901107110</v>
      </c>
      <c r="C155" s="70" t="s">
        <v>300</v>
      </c>
      <c r="D155" s="16" t="s">
        <v>414</v>
      </c>
      <c r="E155" s="16" t="s">
        <v>380</v>
      </c>
      <c r="F155" s="71">
        <v>4702</v>
      </c>
      <c r="G155" s="71">
        <v>1598</v>
      </c>
      <c r="H155" s="71">
        <v>50</v>
      </c>
      <c r="I155" s="71">
        <v>0</v>
      </c>
      <c r="J155" s="71">
        <v>1525</v>
      </c>
      <c r="K155" s="71">
        <v>0</v>
      </c>
      <c r="L155" s="71">
        <v>2500</v>
      </c>
      <c r="M155" s="71">
        <v>1500</v>
      </c>
      <c r="N155" s="71">
        <v>250</v>
      </c>
      <c r="O155" s="71">
        <v>300</v>
      </c>
      <c r="P155" s="71">
        <v>4183.59</v>
      </c>
      <c r="Q155" s="71">
        <f t="shared" si="2"/>
        <v>16608.59</v>
      </c>
    </row>
    <row r="156" spans="1:17" ht="29.1" customHeight="1" x14ac:dyDescent="0.2">
      <c r="A156" s="69">
        <v>146</v>
      </c>
      <c r="B156" s="16">
        <v>990034444</v>
      </c>
      <c r="C156" s="70" t="s">
        <v>40</v>
      </c>
      <c r="D156" s="16" t="s">
        <v>414</v>
      </c>
      <c r="E156" s="16" t="s">
        <v>380</v>
      </c>
      <c r="F156" s="71">
        <v>4702</v>
      </c>
      <c r="G156" s="71">
        <v>1598</v>
      </c>
      <c r="H156" s="71">
        <v>75</v>
      </c>
      <c r="I156" s="71">
        <v>0</v>
      </c>
      <c r="J156" s="71">
        <v>1525</v>
      </c>
      <c r="K156" s="71">
        <v>0</v>
      </c>
      <c r="L156" s="71">
        <v>2500</v>
      </c>
      <c r="M156" s="71">
        <v>1500</v>
      </c>
      <c r="N156" s="71">
        <v>250</v>
      </c>
      <c r="O156" s="71">
        <v>300</v>
      </c>
      <c r="P156" s="71">
        <v>7900</v>
      </c>
      <c r="Q156" s="71">
        <f t="shared" si="2"/>
        <v>20350</v>
      </c>
    </row>
    <row r="157" spans="1:17" ht="29.1" customHeight="1" x14ac:dyDescent="0.2">
      <c r="A157" s="69">
        <v>147</v>
      </c>
      <c r="B157" s="16">
        <v>950019118</v>
      </c>
      <c r="C157" s="70" t="s">
        <v>1</v>
      </c>
      <c r="D157" s="16" t="s">
        <v>414</v>
      </c>
      <c r="E157" s="16" t="s">
        <v>380</v>
      </c>
      <c r="F157" s="71">
        <v>4702</v>
      </c>
      <c r="G157" s="71">
        <v>1598</v>
      </c>
      <c r="H157" s="71">
        <v>75</v>
      </c>
      <c r="I157" s="71">
        <v>0</v>
      </c>
      <c r="J157" s="71">
        <v>1525</v>
      </c>
      <c r="K157" s="71">
        <v>0</v>
      </c>
      <c r="L157" s="71">
        <v>2500</v>
      </c>
      <c r="M157" s="71">
        <v>1500</v>
      </c>
      <c r="N157" s="71">
        <v>250</v>
      </c>
      <c r="O157" s="71">
        <v>300</v>
      </c>
      <c r="P157" s="71">
        <v>6912.5</v>
      </c>
      <c r="Q157" s="71">
        <f t="shared" si="2"/>
        <v>19362.5</v>
      </c>
    </row>
    <row r="158" spans="1:17" ht="29.1" customHeight="1" x14ac:dyDescent="0.2">
      <c r="A158" s="69">
        <v>148</v>
      </c>
      <c r="B158" s="16">
        <v>960009811</v>
      </c>
      <c r="C158" s="70" t="s">
        <v>172</v>
      </c>
      <c r="D158" s="16" t="s">
        <v>414</v>
      </c>
      <c r="E158" s="16" t="s">
        <v>380</v>
      </c>
      <c r="F158" s="71">
        <v>4702</v>
      </c>
      <c r="G158" s="71">
        <v>1598</v>
      </c>
      <c r="H158" s="71">
        <v>75</v>
      </c>
      <c r="I158" s="71">
        <v>0</v>
      </c>
      <c r="J158" s="71">
        <v>1525</v>
      </c>
      <c r="K158" s="71">
        <v>0</v>
      </c>
      <c r="L158" s="71">
        <v>2500</v>
      </c>
      <c r="M158" s="71">
        <v>1500</v>
      </c>
      <c r="N158" s="71">
        <v>250</v>
      </c>
      <c r="O158" s="71">
        <v>300</v>
      </c>
      <c r="P158" s="71">
        <v>7801.25</v>
      </c>
      <c r="Q158" s="71">
        <f t="shared" si="2"/>
        <v>20251.25</v>
      </c>
    </row>
    <row r="159" spans="1:17" ht="29.1" customHeight="1" x14ac:dyDescent="0.2">
      <c r="A159" s="69">
        <v>149</v>
      </c>
      <c r="B159" s="16">
        <v>990089957</v>
      </c>
      <c r="C159" s="70" t="s">
        <v>111</v>
      </c>
      <c r="D159" s="16" t="s">
        <v>414</v>
      </c>
      <c r="E159" s="16" t="s">
        <v>380</v>
      </c>
      <c r="F159" s="71">
        <v>4702</v>
      </c>
      <c r="G159" s="71">
        <v>1598</v>
      </c>
      <c r="H159" s="71">
        <v>50</v>
      </c>
      <c r="I159" s="71">
        <v>0</v>
      </c>
      <c r="J159" s="71">
        <v>1525</v>
      </c>
      <c r="K159" s="71">
        <v>0</v>
      </c>
      <c r="L159" s="71">
        <v>2500</v>
      </c>
      <c r="M159" s="71">
        <v>1500</v>
      </c>
      <c r="N159" s="71">
        <v>250</v>
      </c>
      <c r="O159" s="71">
        <v>300</v>
      </c>
      <c r="P159" s="71">
        <v>1181.25</v>
      </c>
      <c r="Q159" s="71">
        <f t="shared" si="2"/>
        <v>13606.25</v>
      </c>
    </row>
    <row r="160" spans="1:17" ht="29.1" customHeight="1" x14ac:dyDescent="0.2">
      <c r="A160" s="69">
        <v>150</v>
      </c>
      <c r="B160" s="16">
        <v>950018510</v>
      </c>
      <c r="C160" s="70" t="s">
        <v>39</v>
      </c>
      <c r="D160" s="16" t="s">
        <v>414</v>
      </c>
      <c r="E160" s="16" t="s">
        <v>380</v>
      </c>
      <c r="F160" s="71">
        <v>4702</v>
      </c>
      <c r="G160" s="71">
        <v>1598</v>
      </c>
      <c r="H160" s="71">
        <v>75</v>
      </c>
      <c r="I160" s="71">
        <v>0</v>
      </c>
      <c r="J160" s="71">
        <v>1525</v>
      </c>
      <c r="K160" s="71">
        <v>0</v>
      </c>
      <c r="L160" s="71">
        <v>2500</v>
      </c>
      <c r="M160" s="71">
        <v>1500</v>
      </c>
      <c r="N160" s="71">
        <v>250</v>
      </c>
      <c r="O160" s="71">
        <v>300</v>
      </c>
      <c r="P160" s="71">
        <v>7900</v>
      </c>
      <c r="Q160" s="71">
        <f t="shared" si="2"/>
        <v>20350</v>
      </c>
    </row>
    <row r="161" spans="1:17" ht="29.1" customHeight="1" x14ac:dyDescent="0.2">
      <c r="A161" s="69">
        <v>151</v>
      </c>
      <c r="B161" s="16">
        <v>950009534</v>
      </c>
      <c r="C161" s="70" t="s">
        <v>302</v>
      </c>
      <c r="D161" s="16" t="s">
        <v>414</v>
      </c>
      <c r="E161" s="16" t="s">
        <v>380</v>
      </c>
      <c r="F161" s="71">
        <v>4702</v>
      </c>
      <c r="G161" s="71">
        <v>1598</v>
      </c>
      <c r="H161" s="71">
        <v>75</v>
      </c>
      <c r="I161" s="71">
        <v>0</v>
      </c>
      <c r="J161" s="71">
        <v>1525</v>
      </c>
      <c r="K161" s="71">
        <v>0</v>
      </c>
      <c r="L161" s="71">
        <v>2500</v>
      </c>
      <c r="M161" s="71">
        <v>1500</v>
      </c>
      <c r="N161" s="71">
        <v>250</v>
      </c>
      <c r="O161" s="71">
        <v>300</v>
      </c>
      <c r="P161" s="71">
        <v>7900</v>
      </c>
      <c r="Q161" s="71">
        <f t="shared" si="2"/>
        <v>20350</v>
      </c>
    </row>
    <row r="162" spans="1:17" ht="29.1" customHeight="1" x14ac:dyDescent="0.2">
      <c r="A162" s="69">
        <v>152</v>
      </c>
      <c r="B162" s="16">
        <v>990075352</v>
      </c>
      <c r="C162" s="70" t="s">
        <v>303</v>
      </c>
      <c r="D162" s="16" t="s">
        <v>414</v>
      </c>
      <c r="E162" s="16" t="s">
        <v>380</v>
      </c>
      <c r="F162" s="71">
        <v>4702</v>
      </c>
      <c r="G162" s="71">
        <v>1598</v>
      </c>
      <c r="H162" s="71">
        <v>50</v>
      </c>
      <c r="I162" s="71">
        <v>0</v>
      </c>
      <c r="J162" s="71">
        <v>1525</v>
      </c>
      <c r="K162" s="71">
        <v>0</v>
      </c>
      <c r="L162" s="71">
        <v>2500</v>
      </c>
      <c r="M162" s="71">
        <v>1500</v>
      </c>
      <c r="N162" s="71">
        <v>250</v>
      </c>
      <c r="O162" s="71">
        <v>300</v>
      </c>
      <c r="P162" s="71">
        <v>7875</v>
      </c>
      <c r="Q162" s="71">
        <f t="shared" si="2"/>
        <v>20300</v>
      </c>
    </row>
    <row r="163" spans="1:17" ht="29.1" customHeight="1" x14ac:dyDescent="0.2">
      <c r="A163" s="69">
        <v>153</v>
      </c>
      <c r="B163" s="16">
        <v>9901056109</v>
      </c>
      <c r="C163" s="70" t="s">
        <v>54</v>
      </c>
      <c r="D163" s="16" t="s">
        <v>414</v>
      </c>
      <c r="E163" s="16" t="s">
        <v>380</v>
      </c>
      <c r="F163" s="71">
        <v>4702</v>
      </c>
      <c r="G163" s="71">
        <v>1598</v>
      </c>
      <c r="H163" s="71">
        <v>50</v>
      </c>
      <c r="I163" s="71">
        <v>0</v>
      </c>
      <c r="J163" s="71">
        <v>1525</v>
      </c>
      <c r="K163" s="71">
        <v>0</v>
      </c>
      <c r="L163" s="71">
        <v>2500</v>
      </c>
      <c r="M163" s="71">
        <v>1500</v>
      </c>
      <c r="N163" s="71">
        <v>250</v>
      </c>
      <c r="O163" s="71">
        <v>300</v>
      </c>
      <c r="P163" s="71">
        <v>7875</v>
      </c>
      <c r="Q163" s="71">
        <f t="shared" si="2"/>
        <v>20300</v>
      </c>
    </row>
    <row r="164" spans="1:17" ht="29.1" customHeight="1" x14ac:dyDescent="0.2">
      <c r="A164" s="69">
        <v>154</v>
      </c>
      <c r="B164" s="16">
        <v>990057473</v>
      </c>
      <c r="C164" s="70" t="s">
        <v>304</v>
      </c>
      <c r="D164" s="16" t="s">
        <v>414</v>
      </c>
      <c r="E164" s="16" t="s">
        <v>380</v>
      </c>
      <c r="F164" s="71">
        <v>4702</v>
      </c>
      <c r="G164" s="71">
        <v>1598</v>
      </c>
      <c r="H164" s="71">
        <v>75</v>
      </c>
      <c r="I164" s="71">
        <v>0</v>
      </c>
      <c r="J164" s="71">
        <v>1525</v>
      </c>
      <c r="K164" s="71">
        <v>0</v>
      </c>
      <c r="L164" s="71">
        <v>2500</v>
      </c>
      <c r="M164" s="71">
        <v>1500</v>
      </c>
      <c r="N164" s="71">
        <v>250</v>
      </c>
      <c r="O164" s="71">
        <v>300</v>
      </c>
      <c r="P164" s="71">
        <v>4542.5</v>
      </c>
      <c r="Q164" s="71">
        <f t="shared" si="2"/>
        <v>16992.5</v>
      </c>
    </row>
    <row r="165" spans="1:17" ht="29.1" customHeight="1" x14ac:dyDescent="0.2">
      <c r="A165" s="69">
        <v>155</v>
      </c>
      <c r="B165" s="16">
        <v>9901104156</v>
      </c>
      <c r="C165" s="70" t="s">
        <v>63</v>
      </c>
      <c r="D165" s="16" t="s">
        <v>414</v>
      </c>
      <c r="E165" s="16" t="s">
        <v>380</v>
      </c>
      <c r="F165" s="71">
        <v>4702</v>
      </c>
      <c r="G165" s="71">
        <v>1598</v>
      </c>
      <c r="H165" s="71">
        <v>50</v>
      </c>
      <c r="I165" s="71">
        <v>0</v>
      </c>
      <c r="J165" s="71">
        <v>1525</v>
      </c>
      <c r="K165" s="71">
        <v>0</v>
      </c>
      <c r="L165" s="71">
        <v>2500</v>
      </c>
      <c r="M165" s="71">
        <v>1500</v>
      </c>
      <c r="N165" s="71">
        <v>250</v>
      </c>
      <c r="O165" s="71">
        <v>300</v>
      </c>
      <c r="P165" s="71">
        <v>7875</v>
      </c>
      <c r="Q165" s="71">
        <f t="shared" si="2"/>
        <v>20300</v>
      </c>
    </row>
    <row r="166" spans="1:17" ht="29.1" customHeight="1" x14ac:dyDescent="0.2">
      <c r="A166" s="69">
        <v>156</v>
      </c>
      <c r="B166" s="16">
        <v>960002777</v>
      </c>
      <c r="C166" s="70" t="s">
        <v>68</v>
      </c>
      <c r="D166" s="16" t="s">
        <v>414</v>
      </c>
      <c r="E166" s="16" t="s">
        <v>380</v>
      </c>
      <c r="F166" s="71">
        <v>4702</v>
      </c>
      <c r="G166" s="71">
        <v>1598</v>
      </c>
      <c r="H166" s="71">
        <v>75</v>
      </c>
      <c r="I166" s="71">
        <v>0</v>
      </c>
      <c r="J166" s="71">
        <v>1525</v>
      </c>
      <c r="K166" s="71">
        <v>0</v>
      </c>
      <c r="L166" s="71">
        <v>2500</v>
      </c>
      <c r="M166" s="71">
        <v>1500</v>
      </c>
      <c r="N166" s="71">
        <v>250</v>
      </c>
      <c r="O166" s="71">
        <v>300</v>
      </c>
      <c r="P166" s="71">
        <v>7134.69</v>
      </c>
      <c r="Q166" s="71">
        <f t="shared" si="2"/>
        <v>19584.689999999999</v>
      </c>
    </row>
    <row r="167" spans="1:17" ht="29.1" customHeight="1" x14ac:dyDescent="0.2">
      <c r="A167" s="69">
        <v>157</v>
      </c>
      <c r="B167" s="16">
        <v>950014873</v>
      </c>
      <c r="C167" s="70" t="s">
        <v>1287</v>
      </c>
      <c r="D167" s="16" t="s">
        <v>414</v>
      </c>
      <c r="E167" s="16" t="s">
        <v>380</v>
      </c>
      <c r="F167" s="71">
        <v>3791.94</v>
      </c>
      <c r="G167" s="71">
        <v>1288.71</v>
      </c>
      <c r="H167" s="71">
        <v>60.48</v>
      </c>
      <c r="I167" s="71">
        <v>0</v>
      </c>
      <c r="J167" s="71">
        <v>1229.8399999999999</v>
      </c>
      <c r="K167" s="71">
        <v>0</v>
      </c>
      <c r="L167" s="71">
        <v>2016.13</v>
      </c>
      <c r="M167" s="71">
        <v>1209.68</v>
      </c>
      <c r="N167" s="71">
        <v>250</v>
      </c>
      <c r="O167" s="71">
        <v>241.94</v>
      </c>
      <c r="P167" s="71">
        <v>4542.5</v>
      </c>
      <c r="Q167" s="71">
        <f t="shared" si="2"/>
        <v>14631.22</v>
      </c>
    </row>
    <row r="168" spans="1:17" ht="29.1" customHeight="1" x14ac:dyDescent="0.2">
      <c r="A168" s="69">
        <v>158</v>
      </c>
      <c r="B168" s="16">
        <v>990044521</v>
      </c>
      <c r="C168" s="70" t="s">
        <v>308</v>
      </c>
      <c r="D168" s="16" t="s">
        <v>414</v>
      </c>
      <c r="E168" s="16" t="s">
        <v>380</v>
      </c>
      <c r="F168" s="71">
        <v>4702</v>
      </c>
      <c r="G168" s="71">
        <v>1598</v>
      </c>
      <c r="H168" s="71">
        <v>75</v>
      </c>
      <c r="I168" s="71">
        <v>0</v>
      </c>
      <c r="J168" s="71">
        <v>1525</v>
      </c>
      <c r="K168" s="71">
        <v>0</v>
      </c>
      <c r="L168" s="71">
        <v>2500</v>
      </c>
      <c r="M168" s="71">
        <v>1500</v>
      </c>
      <c r="N168" s="71">
        <v>250</v>
      </c>
      <c r="O168" s="71">
        <v>300</v>
      </c>
      <c r="P168" s="71">
        <v>7900</v>
      </c>
      <c r="Q168" s="71">
        <f t="shared" si="2"/>
        <v>20350</v>
      </c>
    </row>
    <row r="169" spans="1:17" ht="29.1" customHeight="1" x14ac:dyDescent="0.2">
      <c r="A169" s="69">
        <v>159</v>
      </c>
      <c r="B169" s="16">
        <v>950009639</v>
      </c>
      <c r="C169" s="70" t="s">
        <v>310</v>
      </c>
      <c r="D169" s="16" t="s">
        <v>414</v>
      </c>
      <c r="E169" s="16" t="s">
        <v>380</v>
      </c>
      <c r="F169" s="71">
        <v>4702</v>
      </c>
      <c r="G169" s="71">
        <v>1598</v>
      </c>
      <c r="H169" s="71">
        <v>75</v>
      </c>
      <c r="I169" s="71">
        <v>0</v>
      </c>
      <c r="J169" s="71">
        <v>1525</v>
      </c>
      <c r="K169" s="71">
        <v>0</v>
      </c>
      <c r="L169" s="71">
        <v>2500</v>
      </c>
      <c r="M169" s="71">
        <v>1500</v>
      </c>
      <c r="N169" s="71">
        <v>250</v>
      </c>
      <c r="O169" s="71">
        <v>300</v>
      </c>
      <c r="P169" s="71">
        <v>7900</v>
      </c>
      <c r="Q169" s="71">
        <f t="shared" si="2"/>
        <v>20350</v>
      </c>
    </row>
    <row r="170" spans="1:17" ht="29.1" customHeight="1" x14ac:dyDescent="0.2">
      <c r="A170" s="69">
        <v>160</v>
      </c>
      <c r="B170" s="16">
        <v>9901104159</v>
      </c>
      <c r="C170" s="70" t="s">
        <v>311</v>
      </c>
      <c r="D170" s="16" t="s">
        <v>414</v>
      </c>
      <c r="E170" s="16" t="s">
        <v>380</v>
      </c>
      <c r="F170" s="71">
        <v>4702</v>
      </c>
      <c r="G170" s="71">
        <v>1598</v>
      </c>
      <c r="H170" s="71">
        <v>50</v>
      </c>
      <c r="I170" s="71">
        <v>0</v>
      </c>
      <c r="J170" s="71">
        <v>1525</v>
      </c>
      <c r="K170" s="71">
        <v>0</v>
      </c>
      <c r="L170" s="71">
        <v>2500</v>
      </c>
      <c r="M170" s="71">
        <v>1500</v>
      </c>
      <c r="N170" s="71">
        <v>250</v>
      </c>
      <c r="O170" s="71">
        <v>300</v>
      </c>
      <c r="P170" s="71">
        <v>7875</v>
      </c>
      <c r="Q170" s="71">
        <f t="shared" si="2"/>
        <v>20300</v>
      </c>
    </row>
    <row r="171" spans="1:17" ht="29.1" customHeight="1" x14ac:dyDescent="0.2">
      <c r="A171" s="69">
        <v>161</v>
      </c>
      <c r="B171" s="16">
        <v>950011129</v>
      </c>
      <c r="C171" s="70" t="s">
        <v>78</v>
      </c>
      <c r="D171" s="16" t="s">
        <v>414</v>
      </c>
      <c r="E171" s="16" t="s">
        <v>380</v>
      </c>
      <c r="F171" s="71">
        <v>4702</v>
      </c>
      <c r="G171" s="71">
        <v>1598</v>
      </c>
      <c r="H171" s="71">
        <v>75</v>
      </c>
      <c r="I171" s="71">
        <v>0</v>
      </c>
      <c r="J171" s="71">
        <v>1525</v>
      </c>
      <c r="K171" s="71">
        <v>0</v>
      </c>
      <c r="L171" s="71">
        <v>2500</v>
      </c>
      <c r="M171" s="71">
        <v>1500</v>
      </c>
      <c r="N171" s="71">
        <v>250</v>
      </c>
      <c r="O171" s="71">
        <v>300</v>
      </c>
      <c r="P171" s="71">
        <v>7900</v>
      </c>
      <c r="Q171" s="71">
        <f t="shared" si="2"/>
        <v>20350</v>
      </c>
    </row>
    <row r="172" spans="1:17" ht="29.1" customHeight="1" x14ac:dyDescent="0.2">
      <c r="A172" s="69">
        <v>162</v>
      </c>
      <c r="B172" s="16">
        <v>950017882</v>
      </c>
      <c r="C172" s="70" t="s">
        <v>56</v>
      </c>
      <c r="D172" s="16" t="s">
        <v>414</v>
      </c>
      <c r="E172" s="16" t="s">
        <v>380</v>
      </c>
      <c r="F172" s="71">
        <v>4702</v>
      </c>
      <c r="G172" s="71">
        <v>1598</v>
      </c>
      <c r="H172" s="71">
        <v>75</v>
      </c>
      <c r="I172" s="71">
        <v>0</v>
      </c>
      <c r="J172" s="71">
        <v>1525</v>
      </c>
      <c r="K172" s="71">
        <v>0</v>
      </c>
      <c r="L172" s="71">
        <v>2500</v>
      </c>
      <c r="M172" s="71">
        <v>1500</v>
      </c>
      <c r="N172" s="71">
        <v>250</v>
      </c>
      <c r="O172" s="71">
        <v>300</v>
      </c>
      <c r="P172" s="71">
        <v>7900</v>
      </c>
      <c r="Q172" s="71">
        <f t="shared" si="2"/>
        <v>20350</v>
      </c>
    </row>
    <row r="173" spans="1:17" ht="29.1" customHeight="1" x14ac:dyDescent="0.2">
      <c r="A173" s="69">
        <v>163</v>
      </c>
      <c r="B173" s="16">
        <v>950015597</v>
      </c>
      <c r="C173" s="70" t="s">
        <v>132</v>
      </c>
      <c r="D173" s="16" t="s">
        <v>414</v>
      </c>
      <c r="E173" s="16" t="s">
        <v>380</v>
      </c>
      <c r="F173" s="71">
        <v>4702</v>
      </c>
      <c r="G173" s="71">
        <v>1598</v>
      </c>
      <c r="H173" s="71">
        <v>75</v>
      </c>
      <c r="I173" s="71">
        <v>0</v>
      </c>
      <c r="J173" s="71">
        <v>1525</v>
      </c>
      <c r="K173" s="71">
        <v>0</v>
      </c>
      <c r="L173" s="71">
        <v>2500</v>
      </c>
      <c r="M173" s="71">
        <v>1500</v>
      </c>
      <c r="N173" s="71">
        <v>250</v>
      </c>
      <c r="O173" s="71">
        <v>300</v>
      </c>
      <c r="P173" s="71">
        <v>7900</v>
      </c>
      <c r="Q173" s="71">
        <f t="shared" si="2"/>
        <v>20350</v>
      </c>
    </row>
    <row r="174" spans="1:17" ht="29.1" customHeight="1" x14ac:dyDescent="0.2">
      <c r="A174" s="69">
        <v>164</v>
      </c>
      <c r="B174" s="16">
        <v>9901066391</v>
      </c>
      <c r="C174" s="70" t="s">
        <v>52</v>
      </c>
      <c r="D174" s="16" t="s">
        <v>414</v>
      </c>
      <c r="E174" s="16" t="s">
        <v>380</v>
      </c>
      <c r="F174" s="71">
        <v>4702</v>
      </c>
      <c r="G174" s="71">
        <v>1598</v>
      </c>
      <c r="H174" s="71">
        <v>50</v>
      </c>
      <c r="I174" s="71">
        <v>0</v>
      </c>
      <c r="J174" s="71">
        <v>1525</v>
      </c>
      <c r="K174" s="71">
        <v>0</v>
      </c>
      <c r="L174" s="71">
        <v>2500</v>
      </c>
      <c r="M174" s="71">
        <v>1500</v>
      </c>
      <c r="N174" s="71">
        <v>250</v>
      </c>
      <c r="O174" s="71">
        <v>300</v>
      </c>
      <c r="P174" s="71">
        <v>7875</v>
      </c>
      <c r="Q174" s="71">
        <f t="shared" si="2"/>
        <v>20300</v>
      </c>
    </row>
    <row r="175" spans="1:17" ht="29.1" customHeight="1" x14ac:dyDescent="0.2">
      <c r="A175" s="69">
        <v>165</v>
      </c>
      <c r="B175" s="16">
        <v>9901042085</v>
      </c>
      <c r="C175" s="70" t="s">
        <v>122</v>
      </c>
      <c r="D175" s="16" t="s">
        <v>414</v>
      </c>
      <c r="E175" s="16" t="s">
        <v>380</v>
      </c>
      <c r="F175" s="71">
        <v>4702</v>
      </c>
      <c r="G175" s="71">
        <v>1598</v>
      </c>
      <c r="H175" s="71">
        <v>50</v>
      </c>
      <c r="I175" s="71">
        <v>0</v>
      </c>
      <c r="J175" s="71">
        <v>1525</v>
      </c>
      <c r="K175" s="71">
        <v>0</v>
      </c>
      <c r="L175" s="71">
        <v>2500</v>
      </c>
      <c r="M175" s="71">
        <v>1500</v>
      </c>
      <c r="N175" s="71">
        <v>250</v>
      </c>
      <c r="O175" s="71">
        <v>300</v>
      </c>
      <c r="P175" s="71">
        <v>7875</v>
      </c>
      <c r="Q175" s="71">
        <f t="shared" si="2"/>
        <v>20300</v>
      </c>
    </row>
    <row r="176" spans="1:17" ht="29.1" customHeight="1" x14ac:dyDescent="0.2">
      <c r="A176" s="69">
        <v>166</v>
      </c>
      <c r="B176" s="16">
        <v>950012977</v>
      </c>
      <c r="C176" s="70" t="s">
        <v>98</v>
      </c>
      <c r="D176" s="16" t="s">
        <v>422</v>
      </c>
      <c r="E176" s="16" t="s">
        <v>380</v>
      </c>
      <c r="F176" s="71">
        <v>4781</v>
      </c>
      <c r="G176" s="71">
        <v>1598</v>
      </c>
      <c r="H176" s="71">
        <v>75</v>
      </c>
      <c r="I176" s="71">
        <v>0</v>
      </c>
      <c r="J176" s="71">
        <v>1525</v>
      </c>
      <c r="K176" s="71">
        <v>0</v>
      </c>
      <c r="L176" s="71">
        <v>2500</v>
      </c>
      <c r="M176" s="71">
        <v>1500</v>
      </c>
      <c r="N176" s="71">
        <v>250</v>
      </c>
      <c r="O176" s="71">
        <v>300</v>
      </c>
      <c r="P176" s="71">
        <v>7979</v>
      </c>
      <c r="Q176" s="71">
        <f t="shared" si="2"/>
        <v>20508</v>
      </c>
    </row>
    <row r="177" spans="1:17" ht="29.1" customHeight="1" x14ac:dyDescent="0.2">
      <c r="A177" s="69">
        <v>167</v>
      </c>
      <c r="B177" s="16">
        <v>950019617</v>
      </c>
      <c r="C177" s="70" t="s">
        <v>83</v>
      </c>
      <c r="D177" s="16" t="s">
        <v>422</v>
      </c>
      <c r="E177" s="16" t="s">
        <v>380</v>
      </c>
      <c r="F177" s="71">
        <v>4781</v>
      </c>
      <c r="G177" s="71">
        <v>1598</v>
      </c>
      <c r="H177" s="71">
        <v>75</v>
      </c>
      <c r="I177" s="71">
        <v>0</v>
      </c>
      <c r="J177" s="71">
        <v>1525</v>
      </c>
      <c r="K177" s="71">
        <v>0</v>
      </c>
      <c r="L177" s="71">
        <v>2500</v>
      </c>
      <c r="M177" s="71">
        <v>1500</v>
      </c>
      <c r="N177" s="71">
        <v>250</v>
      </c>
      <c r="O177" s="71">
        <v>300</v>
      </c>
      <c r="P177" s="71">
        <v>7979</v>
      </c>
      <c r="Q177" s="71">
        <f t="shared" si="2"/>
        <v>20508</v>
      </c>
    </row>
    <row r="178" spans="1:17" ht="29.1" customHeight="1" x14ac:dyDescent="0.2">
      <c r="A178" s="69">
        <v>168</v>
      </c>
      <c r="B178" s="16">
        <v>9901055273</v>
      </c>
      <c r="C178" s="70" t="s">
        <v>260</v>
      </c>
      <c r="D178" s="16" t="s">
        <v>422</v>
      </c>
      <c r="E178" s="16" t="s">
        <v>380</v>
      </c>
      <c r="F178" s="71">
        <v>4781</v>
      </c>
      <c r="G178" s="71">
        <v>1598</v>
      </c>
      <c r="H178" s="71">
        <v>50</v>
      </c>
      <c r="I178" s="71">
        <v>0</v>
      </c>
      <c r="J178" s="71">
        <v>1525</v>
      </c>
      <c r="K178" s="71">
        <v>0</v>
      </c>
      <c r="L178" s="71">
        <v>2500</v>
      </c>
      <c r="M178" s="71">
        <v>1500</v>
      </c>
      <c r="N178" s="71">
        <v>250</v>
      </c>
      <c r="O178" s="71">
        <v>300</v>
      </c>
      <c r="P178" s="71">
        <v>7606.01</v>
      </c>
      <c r="Q178" s="71">
        <f t="shared" si="2"/>
        <v>20110.010000000002</v>
      </c>
    </row>
    <row r="179" spans="1:17" ht="29.1" customHeight="1" x14ac:dyDescent="0.2">
      <c r="A179" s="69">
        <v>169</v>
      </c>
      <c r="B179" s="16">
        <v>950017984</v>
      </c>
      <c r="C179" s="70" t="s">
        <v>91</v>
      </c>
      <c r="D179" s="16" t="s">
        <v>422</v>
      </c>
      <c r="E179" s="16" t="s">
        <v>380</v>
      </c>
      <c r="F179" s="71">
        <v>4781</v>
      </c>
      <c r="G179" s="71">
        <v>1598</v>
      </c>
      <c r="H179" s="71">
        <v>75</v>
      </c>
      <c r="I179" s="71">
        <v>0</v>
      </c>
      <c r="J179" s="71">
        <v>1525</v>
      </c>
      <c r="K179" s="71">
        <v>0</v>
      </c>
      <c r="L179" s="71">
        <v>2500</v>
      </c>
      <c r="M179" s="71">
        <v>1500</v>
      </c>
      <c r="N179" s="71">
        <v>250</v>
      </c>
      <c r="O179" s="71">
        <v>300</v>
      </c>
      <c r="P179" s="71">
        <v>7979</v>
      </c>
      <c r="Q179" s="71">
        <f t="shared" si="2"/>
        <v>20508</v>
      </c>
    </row>
    <row r="180" spans="1:17" ht="29.1" customHeight="1" x14ac:dyDescent="0.2">
      <c r="A180" s="69">
        <v>170</v>
      </c>
      <c r="B180" s="16">
        <v>950014465</v>
      </c>
      <c r="C180" s="70" t="s">
        <v>170</v>
      </c>
      <c r="D180" s="16" t="s">
        <v>422</v>
      </c>
      <c r="E180" s="16" t="s">
        <v>380</v>
      </c>
      <c r="F180" s="71">
        <v>4781</v>
      </c>
      <c r="G180" s="71">
        <v>1598</v>
      </c>
      <c r="H180" s="71">
        <v>75</v>
      </c>
      <c r="I180" s="71">
        <v>0</v>
      </c>
      <c r="J180" s="71">
        <v>1525</v>
      </c>
      <c r="K180" s="71">
        <v>0</v>
      </c>
      <c r="L180" s="71">
        <v>2500</v>
      </c>
      <c r="M180" s="71">
        <v>1500</v>
      </c>
      <c r="N180" s="71">
        <v>250</v>
      </c>
      <c r="O180" s="71">
        <v>300</v>
      </c>
      <c r="P180" s="71">
        <v>7979</v>
      </c>
      <c r="Q180" s="71">
        <f t="shared" si="2"/>
        <v>20508</v>
      </c>
    </row>
    <row r="181" spans="1:17" ht="29.1" customHeight="1" x14ac:dyDescent="0.2">
      <c r="A181" s="69">
        <v>171</v>
      </c>
      <c r="B181" s="16">
        <v>950013784</v>
      </c>
      <c r="C181" s="70" t="s">
        <v>264</v>
      </c>
      <c r="D181" s="16" t="s">
        <v>422</v>
      </c>
      <c r="E181" s="16" t="s">
        <v>380</v>
      </c>
      <c r="F181" s="71">
        <v>4781</v>
      </c>
      <c r="G181" s="71">
        <v>1598</v>
      </c>
      <c r="H181" s="71">
        <v>75</v>
      </c>
      <c r="I181" s="71">
        <v>0</v>
      </c>
      <c r="J181" s="71">
        <v>1525</v>
      </c>
      <c r="K181" s="71">
        <v>0</v>
      </c>
      <c r="L181" s="71">
        <v>2500</v>
      </c>
      <c r="M181" s="71">
        <v>1500</v>
      </c>
      <c r="N181" s="71">
        <v>250</v>
      </c>
      <c r="O181" s="71">
        <v>300</v>
      </c>
      <c r="P181" s="71">
        <v>7679.79</v>
      </c>
      <c r="Q181" s="71">
        <f t="shared" si="2"/>
        <v>20208.79</v>
      </c>
    </row>
    <row r="182" spans="1:17" ht="29.1" customHeight="1" x14ac:dyDescent="0.2">
      <c r="A182" s="69">
        <v>172</v>
      </c>
      <c r="B182" s="16">
        <v>950006257</v>
      </c>
      <c r="C182" s="70" t="s">
        <v>114</v>
      </c>
      <c r="D182" s="16" t="s">
        <v>422</v>
      </c>
      <c r="E182" s="16" t="s">
        <v>380</v>
      </c>
      <c r="F182" s="71">
        <v>4781</v>
      </c>
      <c r="G182" s="71">
        <v>1598</v>
      </c>
      <c r="H182" s="71">
        <v>75</v>
      </c>
      <c r="I182" s="71">
        <v>0</v>
      </c>
      <c r="J182" s="71">
        <v>1525</v>
      </c>
      <c r="K182" s="71">
        <v>0</v>
      </c>
      <c r="L182" s="71">
        <v>2500</v>
      </c>
      <c r="M182" s="71">
        <v>1500</v>
      </c>
      <c r="N182" s="71">
        <v>250</v>
      </c>
      <c r="O182" s="71">
        <v>300</v>
      </c>
      <c r="P182" s="71">
        <v>7979</v>
      </c>
      <c r="Q182" s="71">
        <f t="shared" si="2"/>
        <v>20508</v>
      </c>
    </row>
    <row r="183" spans="1:17" ht="29.1" customHeight="1" x14ac:dyDescent="0.2">
      <c r="A183" s="69">
        <v>173</v>
      </c>
      <c r="B183" s="16">
        <v>9901001635</v>
      </c>
      <c r="C183" s="70" t="s">
        <v>145</v>
      </c>
      <c r="D183" s="16" t="s">
        <v>422</v>
      </c>
      <c r="E183" s="16" t="s">
        <v>380</v>
      </c>
      <c r="F183" s="71">
        <v>4781</v>
      </c>
      <c r="G183" s="71">
        <v>1598</v>
      </c>
      <c r="H183" s="71">
        <v>50</v>
      </c>
      <c r="I183" s="71">
        <v>0</v>
      </c>
      <c r="J183" s="71">
        <v>1525</v>
      </c>
      <c r="K183" s="71">
        <v>0</v>
      </c>
      <c r="L183" s="71">
        <v>2500</v>
      </c>
      <c r="M183" s="71">
        <v>1500</v>
      </c>
      <c r="N183" s="71">
        <v>250</v>
      </c>
      <c r="O183" s="71">
        <v>300</v>
      </c>
      <c r="P183" s="71">
        <v>7954</v>
      </c>
      <c r="Q183" s="71">
        <f t="shared" si="2"/>
        <v>20458</v>
      </c>
    </row>
    <row r="184" spans="1:17" ht="29.1" customHeight="1" x14ac:dyDescent="0.2">
      <c r="A184" s="69">
        <v>174</v>
      </c>
      <c r="B184" s="16">
        <v>990031266</v>
      </c>
      <c r="C184" s="70" t="s">
        <v>278</v>
      </c>
      <c r="D184" s="16" t="s">
        <v>422</v>
      </c>
      <c r="E184" s="16" t="s">
        <v>380</v>
      </c>
      <c r="F184" s="71">
        <v>4781</v>
      </c>
      <c r="G184" s="71">
        <v>1598</v>
      </c>
      <c r="H184" s="71">
        <v>75</v>
      </c>
      <c r="I184" s="71">
        <v>0</v>
      </c>
      <c r="J184" s="71">
        <v>1525</v>
      </c>
      <c r="K184" s="71">
        <v>0</v>
      </c>
      <c r="L184" s="71">
        <v>2500</v>
      </c>
      <c r="M184" s="71">
        <v>1500</v>
      </c>
      <c r="N184" s="71">
        <v>250</v>
      </c>
      <c r="O184" s="71">
        <v>300</v>
      </c>
      <c r="P184" s="71">
        <v>7979</v>
      </c>
      <c r="Q184" s="71">
        <f t="shared" si="2"/>
        <v>20508</v>
      </c>
    </row>
    <row r="185" spans="1:17" ht="29.1" customHeight="1" x14ac:dyDescent="0.2">
      <c r="A185" s="69">
        <v>175</v>
      </c>
      <c r="B185" s="16">
        <v>950017298</v>
      </c>
      <c r="C185" s="70" t="s">
        <v>279</v>
      </c>
      <c r="D185" s="16" t="s">
        <v>422</v>
      </c>
      <c r="E185" s="16" t="s">
        <v>380</v>
      </c>
      <c r="F185" s="71">
        <v>4781</v>
      </c>
      <c r="G185" s="71">
        <v>1598</v>
      </c>
      <c r="H185" s="71">
        <v>75</v>
      </c>
      <c r="I185" s="71">
        <v>0</v>
      </c>
      <c r="J185" s="71">
        <v>1525</v>
      </c>
      <c r="K185" s="71">
        <v>0</v>
      </c>
      <c r="L185" s="71">
        <v>2500</v>
      </c>
      <c r="M185" s="71">
        <v>1500</v>
      </c>
      <c r="N185" s="71">
        <v>250</v>
      </c>
      <c r="O185" s="71">
        <v>300</v>
      </c>
      <c r="P185" s="71">
        <v>7979</v>
      </c>
      <c r="Q185" s="71">
        <f t="shared" si="2"/>
        <v>20508</v>
      </c>
    </row>
    <row r="186" spans="1:17" ht="29.1" customHeight="1" x14ac:dyDescent="0.2">
      <c r="A186" s="69">
        <v>176</v>
      </c>
      <c r="B186" s="16">
        <v>990076563</v>
      </c>
      <c r="C186" s="70" t="s">
        <v>95</v>
      </c>
      <c r="D186" s="16" t="s">
        <v>422</v>
      </c>
      <c r="E186" s="16" t="s">
        <v>380</v>
      </c>
      <c r="F186" s="71">
        <v>4781</v>
      </c>
      <c r="G186" s="71">
        <v>1598</v>
      </c>
      <c r="H186" s="71">
        <v>50</v>
      </c>
      <c r="I186" s="71">
        <v>0</v>
      </c>
      <c r="J186" s="71">
        <v>1525</v>
      </c>
      <c r="K186" s="71">
        <v>0</v>
      </c>
      <c r="L186" s="71">
        <v>2500</v>
      </c>
      <c r="M186" s="71">
        <v>1500</v>
      </c>
      <c r="N186" s="71">
        <v>250</v>
      </c>
      <c r="O186" s="71">
        <v>300</v>
      </c>
      <c r="P186" s="71">
        <v>7954</v>
      </c>
      <c r="Q186" s="71">
        <f t="shared" si="2"/>
        <v>20458</v>
      </c>
    </row>
    <row r="187" spans="1:17" ht="29.1" customHeight="1" x14ac:dyDescent="0.2">
      <c r="A187" s="69">
        <v>177</v>
      </c>
      <c r="B187" s="16">
        <v>9901120257</v>
      </c>
      <c r="C187" s="70" t="s">
        <v>284</v>
      </c>
      <c r="D187" s="16" t="s">
        <v>422</v>
      </c>
      <c r="E187" s="16" t="s">
        <v>380</v>
      </c>
      <c r="F187" s="71">
        <v>4781</v>
      </c>
      <c r="G187" s="71">
        <v>1598</v>
      </c>
      <c r="H187" s="71">
        <v>50</v>
      </c>
      <c r="I187" s="71">
        <v>0</v>
      </c>
      <c r="J187" s="71">
        <v>1525</v>
      </c>
      <c r="K187" s="71">
        <v>0</v>
      </c>
      <c r="L187" s="71">
        <v>2500</v>
      </c>
      <c r="M187" s="71">
        <v>1500</v>
      </c>
      <c r="N187" s="71">
        <v>250</v>
      </c>
      <c r="O187" s="71">
        <v>300</v>
      </c>
      <c r="P187" s="71">
        <v>7954</v>
      </c>
      <c r="Q187" s="71">
        <f t="shared" si="2"/>
        <v>20458</v>
      </c>
    </row>
    <row r="188" spans="1:17" ht="29.1" customHeight="1" x14ac:dyDescent="0.2">
      <c r="A188" s="69">
        <v>178</v>
      </c>
      <c r="B188" s="16">
        <v>950019974</v>
      </c>
      <c r="C188" s="70" t="s">
        <v>92</v>
      </c>
      <c r="D188" s="16" t="s">
        <v>422</v>
      </c>
      <c r="E188" s="16" t="s">
        <v>380</v>
      </c>
      <c r="F188" s="71">
        <v>4781</v>
      </c>
      <c r="G188" s="71">
        <v>1598</v>
      </c>
      <c r="H188" s="71">
        <v>75</v>
      </c>
      <c r="I188" s="71">
        <v>0</v>
      </c>
      <c r="J188" s="71">
        <v>1525</v>
      </c>
      <c r="K188" s="71">
        <v>0</v>
      </c>
      <c r="L188" s="71">
        <v>2500</v>
      </c>
      <c r="M188" s="71">
        <v>1500</v>
      </c>
      <c r="N188" s="71">
        <v>250</v>
      </c>
      <c r="O188" s="71">
        <v>300</v>
      </c>
      <c r="P188" s="71">
        <v>7979</v>
      </c>
      <c r="Q188" s="71">
        <f t="shared" si="2"/>
        <v>20508</v>
      </c>
    </row>
    <row r="189" spans="1:17" ht="29.1" customHeight="1" x14ac:dyDescent="0.2">
      <c r="A189" s="69">
        <v>179</v>
      </c>
      <c r="B189" s="16">
        <v>990036080</v>
      </c>
      <c r="C189" s="70" t="s">
        <v>67</v>
      </c>
      <c r="D189" s="16" t="s">
        <v>422</v>
      </c>
      <c r="E189" s="16" t="s">
        <v>380</v>
      </c>
      <c r="F189" s="71">
        <v>4781</v>
      </c>
      <c r="G189" s="71">
        <v>1598</v>
      </c>
      <c r="H189" s="71">
        <v>75</v>
      </c>
      <c r="I189" s="71">
        <v>0</v>
      </c>
      <c r="J189" s="71">
        <v>1525</v>
      </c>
      <c r="K189" s="71">
        <v>0</v>
      </c>
      <c r="L189" s="71">
        <v>2500</v>
      </c>
      <c r="M189" s="71">
        <v>1500</v>
      </c>
      <c r="N189" s="71">
        <v>250</v>
      </c>
      <c r="O189" s="71">
        <v>300</v>
      </c>
      <c r="P189" s="71">
        <v>7979</v>
      </c>
      <c r="Q189" s="71">
        <f t="shared" si="2"/>
        <v>20508</v>
      </c>
    </row>
    <row r="190" spans="1:17" ht="29.1" customHeight="1" x14ac:dyDescent="0.2">
      <c r="A190" s="69">
        <v>180</v>
      </c>
      <c r="B190" s="16">
        <v>950008227</v>
      </c>
      <c r="C190" s="70" t="s">
        <v>131</v>
      </c>
      <c r="D190" s="16" t="s">
        <v>422</v>
      </c>
      <c r="E190" s="16" t="s">
        <v>380</v>
      </c>
      <c r="F190" s="71">
        <v>4781</v>
      </c>
      <c r="G190" s="71">
        <v>1598</v>
      </c>
      <c r="H190" s="71">
        <v>75</v>
      </c>
      <c r="I190" s="71">
        <v>0</v>
      </c>
      <c r="J190" s="71">
        <v>1525</v>
      </c>
      <c r="K190" s="71">
        <v>0</v>
      </c>
      <c r="L190" s="71">
        <v>2500</v>
      </c>
      <c r="M190" s="71">
        <v>1500</v>
      </c>
      <c r="N190" s="71">
        <v>250</v>
      </c>
      <c r="O190" s="71">
        <v>300</v>
      </c>
      <c r="P190" s="71">
        <v>7979</v>
      </c>
      <c r="Q190" s="71">
        <f t="shared" si="2"/>
        <v>20508</v>
      </c>
    </row>
    <row r="191" spans="1:17" ht="29.1" customHeight="1" x14ac:dyDescent="0.2">
      <c r="A191" s="69">
        <v>181</v>
      </c>
      <c r="B191" s="16">
        <v>990071645</v>
      </c>
      <c r="C191" s="70" t="s">
        <v>77</v>
      </c>
      <c r="D191" s="16" t="s">
        <v>422</v>
      </c>
      <c r="E191" s="16" t="s">
        <v>380</v>
      </c>
      <c r="F191" s="71">
        <v>4781</v>
      </c>
      <c r="G191" s="71">
        <v>1598</v>
      </c>
      <c r="H191" s="71">
        <v>75</v>
      </c>
      <c r="I191" s="71">
        <v>0</v>
      </c>
      <c r="J191" s="71">
        <v>1525</v>
      </c>
      <c r="K191" s="71">
        <v>0</v>
      </c>
      <c r="L191" s="71">
        <v>2500</v>
      </c>
      <c r="M191" s="71">
        <v>1500</v>
      </c>
      <c r="N191" s="71">
        <v>250</v>
      </c>
      <c r="O191" s="71">
        <v>300</v>
      </c>
      <c r="P191" s="71">
        <v>7979</v>
      </c>
      <c r="Q191" s="71">
        <f t="shared" si="2"/>
        <v>20508</v>
      </c>
    </row>
    <row r="192" spans="1:17" ht="29.1" customHeight="1" x14ac:dyDescent="0.2">
      <c r="A192" s="69">
        <v>182</v>
      </c>
      <c r="B192" s="16">
        <v>950009350</v>
      </c>
      <c r="C192" s="70" t="s">
        <v>4</v>
      </c>
      <c r="D192" s="16" t="s">
        <v>422</v>
      </c>
      <c r="E192" s="16" t="s">
        <v>380</v>
      </c>
      <c r="F192" s="71">
        <v>4781</v>
      </c>
      <c r="G192" s="71">
        <v>1598</v>
      </c>
      <c r="H192" s="71">
        <v>75</v>
      </c>
      <c r="I192" s="71">
        <v>0</v>
      </c>
      <c r="J192" s="71">
        <v>1525</v>
      </c>
      <c r="K192" s="71">
        <v>0</v>
      </c>
      <c r="L192" s="71">
        <v>2500</v>
      </c>
      <c r="M192" s="71">
        <v>1500</v>
      </c>
      <c r="N192" s="71">
        <v>250</v>
      </c>
      <c r="O192" s="71">
        <v>300</v>
      </c>
      <c r="P192" s="71">
        <v>7979</v>
      </c>
      <c r="Q192" s="71">
        <f t="shared" si="2"/>
        <v>20508</v>
      </c>
    </row>
    <row r="193" spans="1:17" ht="29.1" customHeight="1" x14ac:dyDescent="0.2">
      <c r="A193" s="69">
        <v>183</v>
      </c>
      <c r="B193" s="16">
        <v>950013343</v>
      </c>
      <c r="C193" s="70" t="s">
        <v>79</v>
      </c>
      <c r="D193" s="16" t="s">
        <v>422</v>
      </c>
      <c r="E193" s="16" t="s">
        <v>380</v>
      </c>
      <c r="F193" s="71">
        <v>4781</v>
      </c>
      <c r="G193" s="71">
        <v>1598</v>
      </c>
      <c r="H193" s="71">
        <v>75</v>
      </c>
      <c r="I193" s="71">
        <v>0</v>
      </c>
      <c r="J193" s="71">
        <v>1525</v>
      </c>
      <c r="K193" s="71">
        <v>0</v>
      </c>
      <c r="L193" s="71">
        <v>2500</v>
      </c>
      <c r="M193" s="71">
        <v>1500</v>
      </c>
      <c r="N193" s="71">
        <v>250</v>
      </c>
      <c r="O193" s="71">
        <v>300</v>
      </c>
      <c r="P193" s="71">
        <v>7979</v>
      </c>
      <c r="Q193" s="71">
        <f t="shared" si="2"/>
        <v>20508</v>
      </c>
    </row>
    <row r="194" spans="1:17" ht="29.1" customHeight="1" x14ac:dyDescent="0.2">
      <c r="A194" s="69">
        <v>184</v>
      </c>
      <c r="B194" s="16">
        <v>990048830</v>
      </c>
      <c r="C194" s="70" t="s">
        <v>147</v>
      </c>
      <c r="D194" s="16" t="s">
        <v>422</v>
      </c>
      <c r="E194" s="16" t="s">
        <v>380</v>
      </c>
      <c r="F194" s="71">
        <v>4781</v>
      </c>
      <c r="G194" s="71">
        <v>1598</v>
      </c>
      <c r="H194" s="71">
        <v>75</v>
      </c>
      <c r="I194" s="71">
        <v>0</v>
      </c>
      <c r="J194" s="71">
        <v>1525</v>
      </c>
      <c r="K194" s="71">
        <v>0</v>
      </c>
      <c r="L194" s="71">
        <v>2500</v>
      </c>
      <c r="M194" s="71">
        <v>1500</v>
      </c>
      <c r="N194" s="71">
        <v>250</v>
      </c>
      <c r="O194" s="71">
        <v>300</v>
      </c>
      <c r="P194" s="71">
        <v>5585.3</v>
      </c>
      <c r="Q194" s="71">
        <f t="shared" si="2"/>
        <v>18114.3</v>
      </c>
    </row>
    <row r="195" spans="1:17" ht="29.1" customHeight="1" x14ac:dyDescent="0.2">
      <c r="A195" s="69">
        <v>185</v>
      </c>
      <c r="B195" s="16">
        <v>950017823</v>
      </c>
      <c r="C195" s="70" t="s">
        <v>84</v>
      </c>
      <c r="D195" s="16" t="s">
        <v>422</v>
      </c>
      <c r="E195" s="16" t="s">
        <v>380</v>
      </c>
      <c r="F195" s="71">
        <v>4781</v>
      </c>
      <c r="G195" s="71">
        <v>1598</v>
      </c>
      <c r="H195" s="71">
        <v>75</v>
      </c>
      <c r="I195" s="71">
        <v>0</v>
      </c>
      <c r="J195" s="71">
        <v>1525</v>
      </c>
      <c r="K195" s="71">
        <v>0</v>
      </c>
      <c r="L195" s="71">
        <v>2500</v>
      </c>
      <c r="M195" s="71">
        <v>1500</v>
      </c>
      <c r="N195" s="71">
        <v>250</v>
      </c>
      <c r="O195" s="71">
        <v>300</v>
      </c>
      <c r="P195" s="71">
        <v>7979</v>
      </c>
      <c r="Q195" s="71">
        <f t="shared" si="2"/>
        <v>20508</v>
      </c>
    </row>
    <row r="196" spans="1:17" ht="29.1" customHeight="1" x14ac:dyDescent="0.2">
      <c r="A196" s="69">
        <v>186</v>
      </c>
      <c r="B196" s="16">
        <v>990089934</v>
      </c>
      <c r="C196" s="70" t="s">
        <v>123</v>
      </c>
      <c r="D196" s="16" t="s">
        <v>422</v>
      </c>
      <c r="E196" s="16" t="s">
        <v>380</v>
      </c>
      <c r="F196" s="71">
        <v>4781</v>
      </c>
      <c r="G196" s="71">
        <v>1598</v>
      </c>
      <c r="H196" s="71">
        <v>50</v>
      </c>
      <c r="I196" s="71">
        <v>0</v>
      </c>
      <c r="J196" s="71">
        <v>1525</v>
      </c>
      <c r="K196" s="71">
        <v>0</v>
      </c>
      <c r="L196" s="71">
        <v>2500</v>
      </c>
      <c r="M196" s="71">
        <v>1500</v>
      </c>
      <c r="N196" s="71">
        <v>250</v>
      </c>
      <c r="O196" s="71">
        <v>300</v>
      </c>
      <c r="P196" s="71">
        <v>7954</v>
      </c>
      <c r="Q196" s="71">
        <f t="shared" si="2"/>
        <v>20458</v>
      </c>
    </row>
    <row r="197" spans="1:17" ht="29.1" customHeight="1" x14ac:dyDescent="0.2">
      <c r="A197" s="69">
        <v>187</v>
      </c>
      <c r="B197" s="16">
        <v>950013346</v>
      </c>
      <c r="C197" s="70" t="s">
        <v>101</v>
      </c>
      <c r="D197" s="16" t="s">
        <v>422</v>
      </c>
      <c r="E197" s="16" t="s">
        <v>380</v>
      </c>
      <c r="F197" s="71">
        <v>4781</v>
      </c>
      <c r="G197" s="71">
        <v>1598</v>
      </c>
      <c r="H197" s="71">
        <v>75</v>
      </c>
      <c r="I197" s="71">
        <v>0</v>
      </c>
      <c r="J197" s="71">
        <v>1525</v>
      </c>
      <c r="K197" s="71">
        <v>0</v>
      </c>
      <c r="L197" s="71">
        <v>2500</v>
      </c>
      <c r="M197" s="71">
        <v>1500</v>
      </c>
      <c r="N197" s="71">
        <v>250</v>
      </c>
      <c r="O197" s="71">
        <v>300</v>
      </c>
      <c r="P197" s="71">
        <v>7081.36</v>
      </c>
      <c r="Q197" s="71">
        <f t="shared" si="2"/>
        <v>19610.36</v>
      </c>
    </row>
    <row r="198" spans="1:17" ht="29.1" customHeight="1" x14ac:dyDescent="0.2">
      <c r="A198" s="69">
        <v>188</v>
      </c>
      <c r="B198" s="16">
        <v>950009772</v>
      </c>
      <c r="C198" s="70" t="s">
        <v>312</v>
      </c>
      <c r="D198" s="16" t="s">
        <v>422</v>
      </c>
      <c r="E198" s="16" t="s">
        <v>380</v>
      </c>
      <c r="F198" s="71">
        <v>4781</v>
      </c>
      <c r="G198" s="71">
        <v>1598</v>
      </c>
      <c r="H198" s="71">
        <v>75</v>
      </c>
      <c r="I198" s="71">
        <v>0</v>
      </c>
      <c r="J198" s="71">
        <v>1525</v>
      </c>
      <c r="K198" s="71">
        <v>0</v>
      </c>
      <c r="L198" s="71">
        <v>2500</v>
      </c>
      <c r="M198" s="71">
        <v>1500</v>
      </c>
      <c r="N198" s="71">
        <v>250</v>
      </c>
      <c r="O198" s="71">
        <v>300</v>
      </c>
      <c r="P198" s="71">
        <v>7979</v>
      </c>
      <c r="Q198" s="71">
        <f t="shared" si="2"/>
        <v>20508</v>
      </c>
    </row>
    <row r="199" spans="1:17" ht="29.1" customHeight="1" x14ac:dyDescent="0.2">
      <c r="A199" s="69">
        <v>189</v>
      </c>
      <c r="B199" s="16">
        <v>950011470</v>
      </c>
      <c r="C199" s="70" t="s">
        <v>133</v>
      </c>
      <c r="D199" s="16" t="s">
        <v>413</v>
      </c>
      <c r="E199" s="16" t="s">
        <v>380</v>
      </c>
      <c r="F199" s="71">
        <v>4860</v>
      </c>
      <c r="G199" s="71">
        <v>1598</v>
      </c>
      <c r="H199" s="71">
        <v>75</v>
      </c>
      <c r="I199" s="71">
        <v>0</v>
      </c>
      <c r="J199" s="71">
        <v>1525</v>
      </c>
      <c r="K199" s="71">
        <v>0</v>
      </c>
      <c r="L199" s="71">
        <v>2500</v>
      </c>
      <c r="M199" s="71">
        <v>1500</v>
      </c>
      <c r="N199" s="71">
        <v>250</v>
      </c>
      <c r="O199" s="71">
        <v>300</v>
      </c>
      <c r="P199" s="71">
        <v>0</v>
      </c>
      <c r="Q199" s="71">
        <f t="shared" si="2"/>
        <v>12608</v>
      </c>
    </row>
    <row r="200" spans="1:17" ht="29.1" customHeight="1" x14ac:dyDescent="0.2">
      <c r="A200" s="69">
        <v>190</v>
      </c>
      <c r="B200" s="16">
        <v>990075927</v>
      </c>
      <c r="C200" s="70" t="s">
        <v>55</v>
      </c>
      <c r="D200" s="16" t="s">
        <v>413</v>
      </c>
      <c r="E200" s="16" t="s">
        <v>380</v>
      </c>
      <c r="F200" s="71">
        <v>4860</v>
      </c>
      <c r="G200" s="71">
        <v>1598</v>
      </c>
      <c r="H200" s="71">
        <v>50</v>
      </c>
      <c r="I200" s="71">
        <v>0</v>
      </c>
      <c r="J200" s="71">
        <v>1525</v>
      </c>
      <c r="K200" s="71">
        <v>0</v>
      </c>
      <c r="L200" s="71">
        <v>2500</v>
      </c>
      <c r="M200" s="71">
        <v>1500</v>
      </c>
      <c r="N200" s="71">
        <v>250</v>
      </c>
      <c r="O200" s="71">
        <v>300</v>
      </c>
      <c r="P200" s="71">
        <v>8033</v>
      </c>
      <c r="Q200" s="71">
        <f t="shared" si="2"/>
        <v>20616</v>
      </c>
    </row>
    <row r="201" spans="1:17" ht="29.1" customHeight="1" x14ac:dyDescent="0.2">
      <c r="A201" s="69">
        <v>191</v>
      </c>
      <c r="B201" s="16">
        <v>950015506</v>
      </c>
      <c r="C201" s="70" t="s">
        <v>64</v>
      </c>
      <c r="D201" s="16" t="s">
        <v>413</v>
      </c>
      <c r="E201" s="16" t="s">
        <v>380</v>
      </c>
      <c r="F201" s="71">
        <v>4860</v>
      </c>
      <c r="G201" s="71">
        <v>1598</v>
      </c>
      <c r="H201" s="71">
        <v>75</v>
      </c>
      <c r="I201" s="71">
        <v>0</v>
      </c>
      <c r="J201" s="71">
        <v>1525</v>
      </c>
      <c r="K201" s="71">
        <v>0</v>
      </c>
      <c r="L201" s="71">
        <v>2500</v>
      </c>
      <c r="M201" s="71">
        <v>1500</v>
      </c>
      <c r="N201" s="71">
        <v>250</v>
      </c>
      <c r="O201" s="71">
        <v>300</v>
      </c>
      <c r="P201" s="71">
        <v>8058</v>
      </c>
      <c r="Q201" s="71">
        <f t="shared" si="2"/>
        <v>20666</v>
      </c>
    </row>
    <row r="202" spans="1:17" ht="29.1" customHeight="1" x14ac:dyDescent="0.2">
      <c r="A202" s="69">
        <v>192</v>
      </c>
      <c r="B202" s="16">
        <v>950016201</v>
      </c>
      <c r="C202" s="70" t="s">
        <v>45</v>
      </c>
      <c r="D202" s="16" t="s">
        <v>413</v>
      </c>
      <c r="E202" s="16" t="s">
        <v>380</v>
      </c>
      <c r="F202" s="71">
        <v>4860</v>
      </c>
      <c r="G202" s="71">
        <v>1598</v>
      </c>
      <c r="H202" s="71">
        <v>75</v>
      </c>
      <c r="I202" s="71">
        <v>0</v>
      </c>
      <c r="J202" s="71">
        <v>1525</v>
      </c>
      <c r="K202" s="71">
        <v>0</v>
      </c>
      <c r="L202" s="71">
        <v>2500</v>
      </c>
      <c r="M202" s="71">
        <v>1500</v>
      </c>
      <c r="N202" s="71">
        <v>250</v>
      </c>
      <c r="O202" s="71">
        <v>300</v>
      </c>
      <c r="P202" s="71">
        <v>8058</v>
      </c>
      <c r="Q202" s="71">
        <f t="shared" ref="Q202:Q263" si="3">SUM(F202:P202)</f>
        <v>20666</v>
      </c>
    </row>
    <row r="203" spans="1:17" ht="29.1" customHeight="1" x14ac:dyDescent="0.2">
      <c r="A203" s="69">
        <v>193</v>
      </c>
      <c r="B203" s="16">
        <v>970005086</v>
      </c>
      <c r="C203" s="70" t="s">
        <v>169</v>
      </c>
      <c r="D203" s="16" t="s">
        <v>413</v>
      </c>
      <c r="E203" s="16" t="s">
        <v>380</v>
      </c>
      <c r="F203" s="71">
        <v>4860</v>
      </c>
      <c r="G203" s="71">
        <v>1598</v>
      </c>
      <c r="H203" s="71">
        <v>75</v>
      </c>
      <c r="I203" s="71">
        <v>0</v>
      </c>
      <c r="J203" s="71">
        <v>1525</v>
      </c>
      <c r="K203" s="71">
        <v>0</v>
      </c>
      <c r="L203" s="71">
        <v>2500</v>
      </c>
      <c r="M203" s="71">
        <v>1500</v>
      </c>
      <c r="N203" s="71">
        <v>250</v>
      </c>
      <c r="O203" s="71">
        <v>300</v>
      </c>
      <c r="P203" s="71">
        <v>8058</v>
      </c>
      <c r="Q203" s="71">
        <f t="shared" si="3"/>
        <v>20666</v>
      </c>
    </row>
    <row r="204" spans="1:17" ht="29.1" customHeight="1" x14ac:dyDescent="0.2">
      <c r="A204" s="69">
        <v>194</v>
      </c>
      <c r="B204" s="16">
        <v>950020506</v>
      </c>
      <c r="C204" s="70" t="s">
        <v>74</v>
      </c>
      <c r="D204" s="16" t="s">
        <v>413</v>
      </c>
      <c r="E204" s="16" t="s">
        <v>380</v>
      </c>
      <c r="F204" s="71">
        <v>4860</v>
      </c>
      <c r="G204" s="71">
        <v>1598</v>
      </c>
      <c r="H204" s="71">
        <v>75</v>
      </c>
      <c r="I204" s="71">
        <v>0</v>
      </c>
      <c r="J204" s="71">
        <v>1525</v>
      </c>
      <c r="K204" s="71">
        <v>0</v>
      </c>
      <c r="L204" s="71">
        <v>2500</v>
      </c>
      <c r="M204" s="71">
        <v>1500</v>
      </c>
      <c r="N204" s="71">
        <v>250</v>
      </c>
      <c r="O204" s="71">
        <v>300</v>
      </c>
      <c r="P204" s="71">
        <v>8058</v>
      </c>
      <c r="Q204" s="71">
        <f t="shared" si="3"/>
        <v>20666</v>
      </c>
    </row>
    <row r="205" spans="1:17" ht="29.1" customHeight="1" x14ac:dyDescent="0.2">
      <c r="A205" s="69">
        <v>195</v>
      </c>
      <c r="B205" s="16">
        <v>950008079</v>
      </c>
      <c r="C205" s="70" t="s">
        <v>261</v>
      </c>
      <c r="D205" s="16" t="s">
        <v>413</v>
      </c>
      <c r="E205" s="16" t="s">
        <v>380</v>
      </c>
      <c r="F205" s="71">
        <v>4860</v>
      </c>
      <c r="G205" s="71">
        <v>1598</v>
      </c>
      <c r="H205" s="71">
        <v>75</v>
      </c>
      <c r="I205" s="71">
        <v>0</v>
      </c>
      <c r="J205" s="71">
        <v>1525</v>
      </c>
      <c r="K205" s="71">
        <v>0</v>
      </c>
      <c r="L205" s="71">
        <v>2500</v>
      </c>
      <c r="M205" s="71">
        <v>1500</v>
      </c>
      <c r="N205" s="71">
        <v>250</v>
      </c>
      <c r="O205" s="71">
        <v>300</v>
      </c>
      <c r="P205" s="71">
        <v>8058</v>
      </c>
      <c r="Q205" s="71">
        <f t="shared" si="3"/>
        <v>20666</v>
      </c>
    </row>
    <row r="206" spans="1:17" ht="29.1" customHeight="1" x14ac:dyDescent="0.2">
      <c r="A206" s="69">
        <v>196</v>
      </c>
      <c r="B206" s="16">
        <v>9901026412</v>
      </c>
      <c r="C206" s="70" t="s">
        <v>262</v>
      </c>
      <c r="D206" s="16" t="s">
        <v>413</v>
      </c>
      <c r="E206" s="16" t="s">
        <v>380</v>
      </c>
      <c r="F206" s="71">
        <v>4860</v>
      </c>
      <c r="G206" s="71">
        <v>1598</v>
      </c>
      <c r="H206" s="71">
        <v>50</v>
      </c>
      <c r="I206" s="71">
        <v>0</v>
      </c>
      <c r="J206" s="71">
        <v>1525</v>
      </c>
      <c r="K206" s="71">
        <v>0</v>
      </c>
      <c r="L206" s="71">
        <v>2500</v>
      </c>
      <c r="M206" s="71">
        <v>1500</v>
      </c>
      <c r="N206" s="71">
        <v>250</v>
      </c>
      <c r="O206" s="71">
        <v>300</v>
      </c>
      <c r="P206" s="71">
        <v>8033</v>
      </c>
      <c r="Q206" s="71">
        <f t="shared" si="3"/>
        <v>20616</v>
      </c>
    </row>
    <row r="207" spans="1:17" ht="29.1" customHeight="1" x14ac:dyDescent="0.2">
      <c r="A207" s="69">
        <v>197</v>
      </c>
      <c r="B207" s="16">
        <v>950013783</v>
      </c>
      <c r="C207" s="70" t="s">
        <v>268</v>
      </c>
      <c r="D207" s="16" t="s">
        <v>413</v>
      </c>
      <c r="E207" s="16" t="s">
        <v>380</v>
      </c>
      <c r="F207" s="71">
        <v>4860</v>
      </c>
      <c r="G207" s="71">
        <v>1598</v>
      </c>
      <c r="H207" s="71">
        <v>75</v>
      </c>
      <c r="I207" s="71">
        <v>0</v>
      </c>
      <c r="J207" s="71">
        <v>1525</v>
      </c>
      <c r="K207" s="71">
        <v>0</v>
      </c>
      <c r="L207" s="71">
        <v>2500</v>
      </c>
      <c r="M207" s="71">
        <v>1500</v>
      </c>
      <c r="N207" s="71">
        <v>250</v>
      </c>
      <c r="O207" s="71">
        <v>300</v>
      </c>
      <c r="P207" s="71">
        <v>8058</v>
      </c>
      <c r="Q207" s="71">
        <f t="shared" si="3"/>
        <v>20666</v>
      </c>
    </row>
    <row r="208" spans="1:17" ht="29.1" customHeight="1" x14ac:dyDescent="0.2">
      <c r="A208" s="69">
        <v>198</v>
      </c>
      <c r="B208" s="16">
        <v>950110370</v>
      </c>
      <c r="C208" s="70" t="s">
        <v>60</v>
      </c>
      <c r="D208" s="16" t="s">
        <v>413</v>
      </c>
      <c r="E208" s="16" t="s">
        <v>380</v>
      </c>
      <c r="F208" s="71">
        <v>4860</v>
      </c>
      <c r="G208" s="71">
        <v>1598</v>
      </c>
      <c r="H208" s="71">
        <v>75</v>
      </c>
      <c r="I208" s="71">
        <v>0</v>
      </c>
      <c r="J208" s="71">
        <v>1525</v>
      </c>
      <c r="K208" s="71">
        <v>0</v>
      </c>
      <c r="L208" s="71">
        <v>2500</v>
      </c>
      <c r="M208" s="71">
        <v>1500</v>
      </c>
      <c r="N208" s="71">
        <v>250</v>
      </c>
      <c r="O208" s="71">
        <v>300</v>
      </c>
      <c r="P208" s="71">
        <v>8058</v>
      </c>
      <c r="Q208" s="71">
        <f t="shared" si="3"/>
        <v>20666</v>
      </c>
    </row>
    <row r="209" spans="1:17" ht="29.1" customHeight="1" x14ac:dyDescent="0.2">
      <c r="A209" s="69">
        <v>199</v>
      </c>
      <c r="B209" s="16">
        <v>990029976</v>
      </c>
      <c r="C209" s="70" t="s">
        <v>87</v>
      </c>
      <c r="D209" s="16" t="s">
        <v>413</v>
      </c>
      <c r="E209" s="16" t="s">
        <v>380</v>
      </c>
      <c r="F209" s="71">
        <v>4860</v>
      </c>
      <c r="G209" s="71">
        <v>1598</v>
      </c>
      <c r="H209" s="71">
        <v>50</v>
      </c>
      <c r="I209" s="71">
        <v>0</v>
      </c>
      <c r="J209" s="71">
        <v>1525</v>
      </c>
      <c r="K209" s="71">
        <v>0</v>
      </c>
      <c r="L209" s="71">
        <v>2500</v>
      </c>
      <c r="M209" s="71">
        <v>1500</v>
      </c>
      <c r="N209" s="71">
        <v>250</v>
      </c>
      <c r="O209" s="71">
        <v>300</v>
      </c>
      <c r="P209" s="71">
        <v>8033</v>
      </c>
      <c r="Q209" s="71">
        <f t="shared" si="3"/>
        <v>20616</v>
      </c>
    </row>
    <row r="210" spans="1:17" ht="29.1" customHeight="1" x14ac:dyDescent="0.2">
      <c r="A210" s="69">
        <v>200</v>
      </c>
      <c r="B210" s="16">
        <v>950010679</v>
      </c>
      <c r="C210" s="70" t="s">
        <v>425</v>
      </c>
      <c r="D210" s="16" t="s">
        <v>413</v>
      </c>
      <c r="E210" s="16" t="s">
        <v>380</v>
      </c>
      <c r="F210" s="71">
        <v>4860</v>
      </c>
      <c r="G210" s="71">
        <v>1598</v>
      </c>
      <c r="H210" s="71">
        <v>75</v>
      </c>
      <c r="I210" s="71">
        <v>0</v>
      </c>
      <c r="J210" s="71">
        <v>1525</v>
      </c>
      <c r="K210" s="71">
        <v>0</v>
      </c>
      <c r="L210" s="71">
        <v>2500</v>
      </c>
      <c r="M210" s="71">
        <v>1500</v>
      </c>
      <c r="N210" s="71">
        <v>250</v>
      </c>
      <c r="O210" s="71">
        <v>300</v>
      </c>
      <c r="P210" s="71">
        <v>8058</v>
      </c>
      <c r="Q210" s="71">
        <f t="shared" si="3"/>
        <v>20666</v>
      </c>
    </row>
    <row r="211" spans="1:17" ht="29.1" customHeight="1" x14ac:dyDescent="0.2">
      <c r="A211" s="69">
        <v>201</v>
      </c>
      <c r="B211" s="16">
        <v>950005913</v>
      </c>
      <c r="C211" s="70" t="s">
        <v>82</v>
      </c>
      <c r="D211" s="16" t="s">
        <v>413</v>
      </c>
      <c r="E211" s="16" t="s">
        <v>380</v>
      </c>
      <c r="F211" s="71">
        <v>4860</v>
      </c>
      <c r="G211" s="71">
        <v>1598</v>
      </c>
      <c r="H211" s="71">
        <v>75</v>
      </c>
      <c r="I211" s="71">
        <v>0</v>
      </c>
      <c r="J211" s="71">
        <v>1525</v>
      </c>
      <c r="K211" s="71">
        <v>0</v>
      </c>
      <c r="L211" s="71">
        <v>2500</v>
      </c>
      <c r="M211" s="71">
        <v>1500</v>
      </c>
      <c r="N211" s="71">
        <v>250</v>
      </c>
      <c r="O211" s="71">
        <v>300</v>
      </c>
      <c r="P211" s="71">
        <v>7604.74</v>
      </c>
      <c r="Q211" s="71">
        <f t="shared" si="3"/>
        <v>20212.739999999998</v>
      </c>
    </row>
    <row r="212" spans="1:17" ht="29.1" customHeight="1" x14ac:dyDescent="0.2">
      <c r="A212" s="69">
        <v>202</v>
      </c>
      <c r="B212" s="16">
        <v>950008287</v>
      </c>
      <c r="C212" s="70" t="s">
        <v>14</v>
      </c>
      <c r="D212" s="16" t="s">
        <v>413</v>
      </c>
      <c r="E212" s="16" t="s">
        <v>380</v>
      </c>
      <c r="F212" s="71">
        <v>4860</v>
      </c>
      <c r="G212" s="71">
        <v>1598</v>
      </c>
      <c r="H212" s="71">
        <v>75</v>
      </c>
      <c r="I212" s="71">
        <v>0</v>
      </c>
      <c r="J212" s="71">
        <v>1525</v>
      </c>
      <c r="K212" s="71">
        <v>0</v>
      </c>
      <c r="L212" s="71">
        <v>2500</v>
      </c>
      <c r="M212" s="71">
        <v>1500</v>
      </c>
      <c r="N212" s="71">
        <v>250</v>
      </c>
      <c r="O212" s="71">
        <v>300</v>
      </c>
      <c r="P212" s="71">
        <v>8058</v>
      </c>
      <c r="Q212" s="71">
        <f t="shared" si="3"/>
        <v>20666</v>
      </c>
    </row>
    <row r="213" spans="1:17" ht="29.1" customHeight="1" x14ac:dyDescent="0.2">
      <c r="A213" s="69">
        <v>203</v>
      </c>
      <c r="B213" s="16">
        <v>950017569</v>
      </c>
      <c r="C213" s="70" t="s">
        <v>66</v>
      </c>
      <c r="D213" s="16" t="s">
        <v>413</v>
      </c>
      <c r="E213" s="16" t="s">
        <v>380</v>
      </c>
      <c r="F213" s="71">
        <v>4860</v>
      </c>
      <c r="G213" s="71">
        <v>1598</v>
      </c>
      <c r="H213" s="71">
        <v>75</v>
      </c>
      <c r="I213" s="71">
        <v>0</v>
      </c>
      <c r="J213" s="71">
        <v>1525</v>
      </c>
      <c r="K213" s="71">
        <v>0</v>
      </c>
      <c r="L213" s="71">
        <v>2500</v>
      </c>
      <c r="M213" s="71">
        <v>1500</v>
      </c>
      <c r="N213" s="71">
        <v>250</v>
      </c>
      <c r="O213" s="71">
        <v>300</v>
      </c>
      <c r="P213" s="71">
        <v>8058</v>
      </c>
      <c r="Q213" s="71">
        <f t="shared" si="3"/>
        <v>20666</v>
      </c>
    </row>
    <row r="214" spans="1:17" ht="29.1" customHeight="1" x14ac:dyDescent="0.2">
      <c r="A214" s="69">
        <v>204</v>
      </c>
      <c r="B214" s="16">
        <v>950008887</v>
      </c>
      <c r="C214" s="70" t="s">
        <v>106</v>
      </c>
      <c r="D214" s="16" t="s">
        <v>413</v>
      </c>
      <c r="E214" s="16" t="s">
        <v>380</v>
      </c>
      <c r="F214" s="71">
        <v>4860</v>
      </c>
      <c r="G214" s="71">
        <v>1598</v>
      </c>
      <c r="H214" s="71">
        <v>75</v>
      </c>
      <c r="I214" s="71">
        <v>0</v>
      </c>
      <c r="J214" s="71">
        <v>1525</v>
      </c>
      <c r="K214" s="71">
        <v>0</v>
      </c>
      <c r="L214" s="71">
        <v>2500</v>
      </c>
      <c r="M214" s="71">
        <v>1500</v>
      </c>
      <c r="N214" s="71">
        <v>250</v>
      </c>
      <c r="O214" s="71">
        <v>300</v>
      </c>
      <c r="P214" s="71">
        <v>8058</v>
      </c>
      <c r="Q214" s="71">
        <f t="shared" si="3"/>
        <v>20666</v>
      </c>
    </row>
    <row r="215" spans="1:17" ht="29.1" customHeight="1" x14ac:dyDescent="0.2">
      <c r="A215" s="69">
        <v>205</v>
      </c>
      <c r="B215" s="16">
        <v>950013228</v>
      </c>
      <c r="C215" s="70" t="s">
        <v>75</v>
      </c>
      <c r="D215" s="39" t="s">
        <v>413</v>
      </c>
      <c r="E215" s="39" t="s">
        <v>380</v>
      </c>
      <c r="F215" s="71">
        <v>4860</v>
      </c>
      <c r="G215" s="71">
        <v>1598</v>
      </c>
      <c r="H215" s="71">
        <v>75</v>
      </c>
      <c r="I215" s="71">
        <v>0</v>
      </c>
      <c r="J215" s="71">
        <v>1525</v>
      </c>
      <c r="K215" s="71">
        <v>0</v>
      </c>
      <c r="L215" s="71">
        <v>2500</v>
      </c>
      <c r="M215" s="71">
        <v>1500</v>
      </c>
      <c r="N215" s="71">
        <v>250</v>
      </c>
      <c r="O215" s="71">
        <v>300</v>
      </c>
      <c r="P215" s="71">
        <v>8058</v>
      </c>
      <c r="Q215" s="71">
        <f t="shared" si="3"/>
        <v>20666</v>
      </c>
    </row>
    <row r="216" spans="1:17" ht="29.1" customHeight="1" x14ac:dyDescent="0.2">
      <c r="A216" s="69">
        <v>206</v>
      </c>
      <c r="B216" s="16">
        <v>990034423</v>
      </c>
      <c r="C216" s="70" t="s">
        <v>305</v>
      </c>
      <c r="D216" s="16" t="s">
        <v>413</v>
      </c>
      <c r="E216" s="16" t="s">
        <v>380</v>
      </c>
      <c r="F216" s="71">
        <v>4860</v>
      </c>
      <c r="G216" s="71">
        <v>1598</v>
      </c>
      <c r="H216" s="71">
        <v>75</v>
      </c>
      <c r="I216" s="71">
        <v>0</v>
      </c>
      <c r="J216" s="71">
        <v>1525</v>
      </c>
      <c r="K216" s="71">
        <v>0</v>
      </c>
      <c r="L216" s="71">
        <v>2500</v>
      </c>
      <c r="M216" s="71">
        <v>1500</v>
      </c>
      <c r="N216" s="71">
        <v>250</v>
      </c>
      <c r="O216" s="71">
        <v>300</v>
      </c>
      <c r="P216" s="71">
        <v>6597.49</v>
      </c>
      <c r="Q216" s="71">
        <f t="shared" si="3"/>
        <v>19205.489999999998</v>
      </c>
    </row>
    <row r="217" spans="1:17" ht="29.1" customHeight="1" x14ac:dyDescent="0.2">
      <c r="A217" s="69">
        <v>207</v>
      </c>
      <c r="B217" s="16">
        <v>950011273</v>
      </c>
      <c r="C217" s="70" t="s">
        <v>307</v>
      </c>
      <c r="D217" s="16" t="s">
        <v>413</v>
      </c>
      <c r="E217" s="16" t="s">
        <v>380</v>
      </c>
      <c r="F217" s="71">
        <v>4860</v>
      </c>
      <c r="G217" s="71">
        <v>1598</v>
      </c>
      <c r="H217" s="71">
        <v>75</v>
      </c>
      <c r="I217" s="71">
        <v>0</v>
      </c>
      <c r="J217" s="71">
        <v>1525</v>
      </c>
      <c r="K217" s="71">
        <v>0</v>
      </c>
      <c r="L217" s="71">
        <v>2500</v>
      </c>
      <c r="M217" s="71">
        <v>1500</v>
      </c>
      <c r="N217" s="71">
        <v>250</v>
      </c>
      <c r="O217" s="71">
        <v>300</v>
      </c>
      <c r="P217" s="71">
        <v>8058</v>
      </c>
      <c r="Q217" s="71">
        <f t="shared" si="3"/>
        <v>20666</v>
      </c>
    </row>
    <row r="218" spans="1:17" ht="29.1" customHeight="1" x14ac:dyDescent="0.2">
      <c r="A218" s="69">
        <v>208</v>
      </c>
      <c r="B218" s="16">
        <v>990075951</v>
      </c>
      <c r="C218" s="70" t="s">
        <v>47</v>
      </c>
      <c r="D218" s="16" t="s">
        <v>413</v>
      </c>
      <c r="E218" s="16" t="s">
        <v>380</v>
      </c>
      <c r="F218" s="71">
        <v>4860</v>
      </c>
      <c r="G218" s="71">
        <v>1598</v>
      </c>
      <c r="H218" s="71">
        <v>50</v>
      </c>
      <c r="I218" s="71">
        <v>0</v>
      </c>
      <c r="J218" s="71">
        <v>1525</v>
      </c>
      <c r="K218" s="71">
        <v>0</v>
      </c>
      <c r="L218" s="71">
        <v>2500</v>
      </c>
      <c r="M218" s="71">
        <v>1500</v>
      </c>
      <c r="N218" s="71">
        <v>250</v>
      </c>
      <c r="O218" s="71">
        <v>300</v>
      </c>
      <c r="P218" s="71">
        <v>8033</v>
      </c>
      <c r="Q218" s="71">
        <f t="shared" si="3"/>
        <v>20616</v>
      </c>
    </row>
    <row r="219" spans="1:17" ht="29.1" customHeight="1" x14ac:dyDescent="0.2">
      <c r="A219" s="69">
        <v>209</v>
      </c>
      <c r="B219" s="16">
        <v>950012153</v>
      </c>
      <c r="C219" s="70" t="s">
        <v>309</v>
      </c>
      <c r="D219" s="16" t="s">
        <v>413</v>
      </c>
      <c r="E219" s="16" t="s">
        <v>380</v>
      </c>
      <c r="F219" s="71">
        <v>4860</v>
      </c>
      <c r="G219" s="71">
        <v>1598</v>
      </c>
      <c r="H219" s="71">
        <v>75</v>
      </c>
      <c r="I219" s="71">
        <v>0</v>
      </c>
      <c r="J219" s="71">
        <v>1525</v>
      </c>
      <c r="K219" s="71">
        <v>0</v>
      </c>
      <c r="L219" s="71">
        <v>2500</v>
      </c>
      <c r="M219" s="71">
        <v>1500</v>
      </c>
      <c r="N219" s="71">
        <v>250</v>
      </c>
      <c r="O219" s="71">
        <v>300</v>
      </c>
      <c r="P219" s="71">
        <v>8058</v>
      </c>
      <c r="Q219" s="71">
        <f t="shared" si="3"/>
        <v>20666</v>
      </c>
    </row>
    <row r="220" spans="1:17" ht="29.1" customHeight="1" x14ac:dyDescent="0.2">
      <c r="A220" s="69">
        <v>210</v>
      </c>
      <c r="B220" s="16">
        <v>950018657</v>
      </c>
      <c r="C220" s="70" t="s">
        <v>81</v>
      </c>
      <c r="D220" s="16" t="s">
        <v>413</v>
      </c>
      <c r="E220" s="16" t="s">
        <v>380</v>
      </c>
      <c r="F220" s="71">
        <v>4860</v>
      </c>
      <c r="G220" s="71">
        <v>1598</v>
      </c>
      <c r="H220" s="71">
        <v>75</v>
      </c>
      <c r="I220" s="71">
        <v>0</v>
      </c>
      <c r="J220" s="71">
        <v>1525</v>
      </c>
      <c r="K220" s="71">
        <v>0</v>
      </c>
      <c r="L220" s="71">
        <v>2500</v>
      </c>
      <c r="M220" s="71">
        <v>1500</v>
      </c>
      <c r="N220" s="71">
        <v>250</v>
      </c>
      <c r="O220" s="71">
        <v>300</v>
      </c>
      <c r="P220" s="71">
        <v>8058</v>
      </c>
      <c r="Q220" s="71">
        <f t="shared" si="3"/>
        <v>20666</v>
      </c>
    </row>
    <row r="221" spans="1:17" ht="29.1" customHeight="1" x14ac:dyDescent="0.2">
      <c r="A221" s="69">
        <v>211</v>
      </c>
      <c r="B221" s="16">
        <v>950021393</v>
      </c>
      <c r="C221" s="70" t="s">
        <v>61</v>
      </c>
      <c r="D221" s="16" t="s">
        <v>413</v>
      </c>
      <c r="E221" s="16" t="s">
        <v>380</v>
      </c>
      <c r="F221" s="71">
        <v>4860</v>
      </c>
      <c r="G221" s="71">
        <v>1598</v>
      </c>
      <c r="H221" s="71">
        <v>75</v>
      </c>
      <c r="I221" s="71">
        <v>0</v>
      </c>
      <c r="J221" s="71">
        <v>1525</v>
      </c>
      <c r="K221" s="71">
        <v>0</v>
      </c>
      <c r="L221" s="71">
        <v>2500</v>
      </c>
      <c r="M221" s="71">
        <v>1500</v>
      </c>
      <c r="N221" s="71">
        <v>250</v>
      </c>
      <c r="O221" s="71">
        <v>300</v>
      </c>
      <c r="P221" s="71">
        <v>8058</v>
      </c>
      <c r="Q221" s="71">
        <f t="shared" si="3"/>
        <v>20666</v>
      </c>
    </row>
    <row r="222" spans="1:17" ht="29.1" customHeight="1" x14ac:dyDescent="0.2">
      <c r="A222" s="69">
        <v>212</v>
      </c>
      <c r="B222" s="16">
        <v>990071563</v>
      </c>
      <c r="C222" s="70" t="s">
        <v>285</v>
      </c>
      <c r="D222" s="16" t="s">
        <v>415</v>
      </c>
      <c r="E222" s="16" t="s">
        <v>380</v>
      </c>
      <c r="F222" s="71">
        <v>4439</v>
      </c>
      <c r="G222" s="71">
        <v>1093</v>
      </c>
      <c r="H222" s="71">
        <v>75</v>
      </c>
      <c r="I222" s="71">
        <v>0</v>
      </c>
      <c r="J222" s="71">
        <v>1525</v>
      </c>
      <c r="K222" s="71">
        <v>0</v>
      </c>
      <c r="L222" s="71">
        <v>2500</v>
      </c>
      <c r="M222" s="71">
        <v>1200</v>
      </c>
      <c r="N222" s="71">
        <v>250</v>
      </c>
      <c r="O222" s="71">
        <v>300</v>
      </c>
      <c r="P222" s="71">
        <v>0</v>
      </c>
      <c r="Q222" s="71">
        <f t="shared" si="3"/>
        <v>11382</v>
      </c>
    </row>
    <row r="223" spans="1:17" ht="29.1" customHeight="1" x14ac:dyDescent="0.2">
      <c r="A223" s="69">
        <v>213</v>
      </c>
      <c r="B223" s="16">
        <v>950109104</v>
      </c>
      <c r="C223" s="70" t="s">
        <v>306</v>
      </c>
      <c r="D223" s="16" t="s">
        <v>417</v>
      </c>
      <c r="E223" s="16" t="s">
        <v>380</v>
      </c>
      <c r="F223" s="71">
        <v>4474</v>
      </c>
      <c r="G223" s="71">
        <v>1093</v>
      </c>
      <c r="H223" s="71">
        <v>75</v>
      </c>
      <c r="I223" s="71">
        <v>0</v>
      </c>
      <c r="J223" s="71">
        <v>1525</v>
      </c>
      <c r="K223" s="71">
        <v>0</v>
      </c>
      <c r="L223" s="71">
        <v>2500</v>
      </c>
      <c r="M223" s="71">
        <v>1200</v>
      </c>
      <c r="N223" s="71">
        <v>250</v>
      </c>
      <c r="O223" s="71">
        <v>300</v>
      </c>
      <c r="P223" s="71">
        <v>0</v>
      </c>
      <c r="Q223" s="71">
        <f t="shared" si="3"/>
        <v>11417</v>
      </c>
    </row>
    <row r="224" spans="1:17" ht="29.1" customHeight="1" x14ac:dyDescent="0.2">
      <c r="A224" s="69">
        <v>214</v>
      </c>
      <c r="B224" s="16">
        <v>990071671</v>
      </c>
      <c r="C224" s="70" t="s">
        <v>53</v>
      </c>
      <c r="D224" s="16" t="s">
        <v>417</v>
      </c>
      <c r="E224" s="16" t="s">
        <v>380</v>
      </c>
      <c r="F224" s="71">
        <v>4474</v>
      </c>
      <c r="G224" s="71">
        <v>1093</v>
      </c>
      <c r="H224" s="71">
        <v>50</v>
      </c>
      <c r="I224" s="71">
        <v>0</v>
      </c>
      <c r="J224" s="71">
        <v>1525</v>
      </c>
      <c r="K224" s="71">
        <v>0</v>
      </c>
      <c r="L224" s="71">
        <v>2500</v>
      </c>
      <c r="M224" s="71">
        <v>1200</v>
      </c>
      <c r="N224" s="71">
        <v>250</v>
      </c>
      <c r="O224" s="71">
        <v>300</v>
      </c>
      <c r="P224" s="71">
        <v>6159.98</v>
      </c>
      <c r="Q224" s="71">
        <f t="shared" si="3"/>
        <v>17551.98</v>
      </c>
    </row>
    <row r="225" spans="1:17" ht="29.1" customHeight="1" x14ac:dyDescent="0.2">
      <c r="A225" s="69">
        <v>215</v>
      </c>
      <c r="B225" s="16">
        <v>990090079</v>
      </c>
      <c r="C225" s="70" t="s">
        <v>1348</v>
      </c>
      <c r="D225" s="16" t="s">
        <v>417</v>
      </c>
      <c r="E225" s="16" t="s">
        <v>380</v>
      </c>
      <c r="F225" s="71">
        <v>577.29</v>
      </c>
      <c r="G225" s="71">
        <v>141.03</v>
      </c>
      <c r="H225" s="71">
        <v>6.45</v>
      </c>
      <c r="I225" s="71">
        <v>0</v>
      </c>
      <c r="J225" s="71">
        <v>196.77</v>
      </c>
      <c r="K225" s="71">
        <v>0</v>
      </c>
      <c r="L225" s="71">
        <v>322.58</v>
      </c>
      <c r="M225" s="71">
        <v>154.84</v>
      </c>
      <c r="N225" s="71">
        <v>250</v>
      </c>
      <c r="O225" s="71">
        <v>38.71</v>
      </c>
      <c r="P225" s="71">
        <v>0</v>
      </c>
      <c r="Q225" s="71">
        <f t="shared" si="3"/>
        <v>1687.6699999999998</v>
      </c>
    </row>
    <row r="226" spans="1:17" ht="29.1" customHeight="1" x14ac:dyDescent="0.2">
      <c r="A226" s="69">
        <v>216</v>
      </c>
      <c r="B226" s="16">
        <v>990057797</v>
      </c>
      <c r="C226" s="70" t="s">
        <v>20</v>
      </c>
      <c r="D226" s="16" t="s">
        <v>417</v>
      </c>
      <c r="E226" s="16" t="s">
        <v>380</v>
      </c>
      <c r="F226" s="71">
        <v>4474</v>
      </c>
      <c r="G226" s="71">
        <v>1093</v>
      </c>
      <c r="H226" s="71">
        <v>75</v>
      </c>
      <c r="I226" s="71">
        <v>0</v>
      </c>
      <c r="J226" s="71">
        <v>1525</v>
      </c>
      <c r="K226" s="71">
        <v>0</v>
      </c>
      <c r="L226" s="71">
        <v>2500</v>
      </c>
      <c r="M226" s="71">
        <v>1200</v>
      </c>
      <c r="N226" s="71">
        <v>250</v>
      </c>
      <c r="O226" s="71">
        <v>300</v>
      </c>
      <c r="P226" s="71">
        <v>7167</v>
      </c>
      <c r="Q226" s="71">
        <f t="shared" si="3"/>
        <v>18584</v>
      </c>
    </row>
    <row r="227" spans="1:17" ht="29.1" customHeight="1" x14ac:dyDescent="0.2">
      <c r="A227" s="69">
        <v>217</v>
      </c>
      <c r="B227" s="16">
        <v>9901107103</v>
      </c>
      <c r="C227" s="70" t="s">
        <v>22</v>
      </c>
      <c r="D227" s="16" t="s">
        <v>419</v>
      </c>
      <c r="E227" s="16" t="s">
        <v>380</v>
      </c>
      <c r="F227" s="71">
        <v>4505</v>
      </c>
      <c r="G227" s="71">
        <v>1093</v>
      </c>
      <c r="H227" s="71">
        <v>50</v>
      </c>
      <c r="I227" s="71">
        <v>0</v>
      </c>
      <c r="J227" s="71">
        <v>1525</v>
      </c>
      <c r="K227" s="71">
        <v>0</v>
      </c>
      <c r="L227" s="71">
        <v>2500</v>
      </c>
      <c r="M227" s="71">
        <v>1200</v>
      </c>
      <c r="N227" s="71">
        <v>250</v>
      </c>
      <c r="O227" s="71">
        <v>300</v>
      </c>
      <c r="P227" s="71">
        <v>7173</v>
      </c>
      <c r="Q227" s="71">
        <f t="shared" si="3"/>
        <v>18596</v>
      </c>
    </row>
    <row r="228" spans="1:17" ht="29.1" customHeight="1" x14ac:dyDescent="0.2">
      <c r="A228" s="69">
        <v>218</v>
      </c>
      <c r="B228" s="16">
        <v>990074956</v>
      </c>
      <c r="C228" s="70" t="s">
        <v>17</v>
      </c>
      <c r="D228" s="16" t="s">
        <v>419</v>
      </c>
      <c r="E228" s="16" t="s">
        <v>380</v>
      </c>
      <c r="F228" s="71">
        <v>4505</v>
      </c>
      <c r="G228" s="71">
        <v>1093</v>
      </c>
      <c r="H228" s="71">
        <v>50</v>
      </c>
      <c r="I228" s="71">
        <v>0</v>
      </c>
      <c r="J228" s="71">
        <v>1525</v>
      </c>
      <c r="K228" s="71">
        <v>0</v>
      </c>
      <c r="L228" s="71">
        <v>2500</v>
      </c>
      <c r="M228" s="71">
        <v>1200</v>
      </c>
      <c r="N228" s="71">
        <v>250</v>
      </c>
      <c r="O228" s="71">
        <v>300</v>
      </c>
      <c r="P228" s="71">
        <v>7173</v>
      </c>
      <c r="Q228" s="71">
        <f t="shared" si="3"/>
        <v>18596</v>
      </c>
    </row>
    <row r="229" spans="1:17" s="20" customFormat="1" ht="29.1" customHeight="1" x14ac:dyDescent="0.2">
      <c r="A229" s="69">
        <v>219</v>
      </c>
      <c r="B229" s="16">
        <v>9901112076</v>
      </c>
      <c r="C229" s="48" t="s">
        <v>493</v>
      </c>
      <c r="D229" s="16" t="s">
        <v>418</v>
      </c>
      <c r="E229" s="16" t="s">
        <v>383</v>
      </c>
      <c r="F229" s="71">
        <v>25000</v>
      </c>
      <c r="G229" s="71">
        <v>5000</v>
      </c>
      <c r="H229" s="71">
        <v>0</v>
      </c>
      <c r="I229" s="71">
        <v>375</v>
      </c>
      <c r="J229" s="71">
        <v>1525</v>
      </c>
      <c r="K229" s="71">
        <v>4500</v>
      </c>
      <c r="L229" s="71">
        <v>1000</v>
      </c>
      <c r="M229" s="71">
        <v>1800</v>
      </c>
      <c r="N229" s="71">
        <v>250</v>
      </c>
      <c r="O229" s="71">
        <v>300</v>
      </c>
      <c r="P229" s="71">
        <v>0</v>
      </c>
      <c r="Q229" s="71">
        <f t="shared" si="3"/>
        <v>39750</v>
      </c>
    </row>
    <row r="230" spans="1:17" s="20" customFormat="1" ht="29.1" customHeight="1" x14ac:dyDescent="0.2">
      <c r="A230" s="69">
        <v>220</v>
      </c>
      <c r="B230" s="16">
        <v>9901493183</v>
      </c>
      <c r="C230" s="73" t="s">
        <v>510</v>
      </c>
      <c r="D230" s="16" t="s">
        <v>410</v>
      </c>
      <c r="E230" s="16" t="s">
        <v>387</v>
      </c>
      <c r="F230" s="71">
        <v>15000</v>
      </c>
      <c r="G230" s="71">
        <v>4000</v>
      </c>
      <c r="H230" s="71">
        <v>0</v>
      </c>
      <c r="I230" s="71">
        <v>375</v>
      </c>
      <c r="J230" s="71">
        <v>1525</v>
      </c>
      <c r="K230" s="71">
        <v>0</v>
      </c>
      <c r="L230" s="71">
        <v>1000</v>
      </c>
      <c r="M230" s="71">
        <v>1800</v>
      </c>
      <c r="N230" s="71">
        <v>250</v>
      </c>
      <c r="O230" s="71">
        <v>300</v>
      </c>
      <c r="P230" s="71">
        <v>0</v>
      </c>
      <c r="Q230" s="71">
        <f t="shared" si="3"/>
        <v>24250</v>
      </c>
    </row>
    <row r="231" spans="1:17" s="20" customFormat="1" ht="29.1" customHeight="1" x14ac:dyDescent="0.2">
      <c r="A231" s="69">
        <v>221</v>
      </c>
      <c r="B231" s="16">
        <v>9901363109</v>
      </c>
      <c r="C231" s="48" t="s">
        <v>521</v>
      </c>
      <c r="D231" s="16" t="s">
        <v>410</v>
      </c>
      <c r="E231" s="16" t="s">
        <v>384</v>
      </c>
      <c r="F231" s="71">
        <v>15000</v>
      </c>
      <c r="G231" s="71">
        <v>4000</v>
      </c>
      <c r="H231" s="71">
        <v>0</v>
      </c>
      <c r="I231" s="71">
        <v>375</v>
      </c>
      <c r="J231" s="71">
        <v>1525</v>
      </c>
      <c r="K231" s="71">
        <v>0</v>
      </c>
      <c r="L231" s="71">
        <v>1000</v>
      </c>
      <c r="M231" s="71">
        <v>1800</v>
      </c>
      <c r="N231" s="71">
        <v>250</v>
      </c>
      <c r="O231" s="71">
        <v>300</v>
      </c>
      <c r="P231" s="71">
        <v>0</v>
      </c>
      <c r="Q231" s="71">
        <f t="shared" si="3"/>
        <v>24250</v>
      </c>
    </row>
    <row r="232" spans="1:17" s="67" customFormat="1" ht="29.1" customHeight="1" x14ac:dyDescent="0.2">
      <c r="A232" s="69">
        <v>222</v>
      </c>
      <c r="B232" s="45">
        <v>990089778</v>
      </c>
      <c r="C232" s="79" t="s">
        <v>1267</v>
      </c>
      <c r="D232" s="16" t="s">
        <v>410</v>
      </c>
      <c r="E232" s="16" t="s">
        <v>385</v>
      </c>
      <c r="F232" s="71">
        <v>15000</v>
      </c>
      <c r="G232" s="71">
        <v>4000</v>
      </c>
      <c r="H232" s="71">
        <v>0</v>
      </c>
      <c r="I232" s="71">
        <v>375</v>
      </c>
      <c r="J232" s="71">
        <v>1525</v>
      </c>
      <c r="K232" s="71">
        <v>0</v>
      </c>
      <c r="L232" s="71">
        <v>0</v>
      </c>
      <c r="M232" s="71">
        <v>1800</v>
      </c>
      <c r="N232" s="71">
        <v>250</v>
      </c>
      <c r="O232" s="71">
        <v>300</v>
      </c>
      <c r="P232" s="71">
        <v>0</v>
      </c>
      <c r="Q232" s="71">
        <f t="shared" si="3"/>
        <v>23250</v>
      </c>
    </row>
    <row r="233" spans="1:17" s="20" customFormat="1" ht="29.1" customHeight="1" x14ac:dyDescent="0.2">
      <c r="A233" s="69">
        <v>223</v>
      </c>
      <c r="B233" s="16">
        <v>9901416037</v>
      </c>
      <c r="C233" s="70" t="s">
        <v>519</v>
      </c>
      <c r="D233" s="16" t="s">
        <v>410</v>
      </c>
      <c r="E233" s="16" t="s">
        <v>386</v>
      </c>
      <c r="F233" s="71">
        <v>15000</v>
      </c>
      <c r="G233" s="71">
        <v>4000</v>
      </c>
      <c r="H233" s="71">
        <v>0</v>
      </c>
      <c r="I233" s="71">
        <v>375</v>
      </c>
      <c r="J233" s="71">
        <v>1525</v>
      </c>
      <c r="K233" s="71">
        <v>0</v>
      </c>
      <c r="L233" s="71">
        <v>1000</v>
      </c>
      <c r="M233" s="71">
        <v>1800</v>
      </c>
      <c r="N233" s="71">
        <v>250</v>
      </c>
      <c r="O233" s="71">
        <v>300</v>
      </c>
      <c r="P233" s="71">
        <v>0</v>
      </c>
      <c r="Q233" s="71">
        <f t="shared" si="3"/>
        <v>24250</v>
      </c>
    </row>
    <row r="234" spans="1:17" s="20" customFormat="1" ht="29.1" customHeight="1" x14ac:dyDescent="0.2">
      <c r="A234" s="69">
        <v>224</v>
      </c>
      <c r="B234" s="16">
        <v>950091678</v>
      </c>
      <c r="C234" s="70" t="s">
        <v>42</v>
      </c>
      <c r="D234" s="16" t="s">
        <v>592</v>
      </c>
      <c r="E234" s="16" t="s">
        <v>383</v>
      </c>
      <c r="F234" s="71">
        <v>4860</v>
      </c>
      <c r="G234" s="71">
        <v>1598</v>
      </c>
      <c r="H234" s="71">
        <v>75</v>
      </c>
      <c r="I234" s="71">
        <v>0</v>
      </c>
      <c r="J234" s="71">
        <v>1525</v>
      </c>
      <c r="K234" s="71">
        <v>0</v>
      </c>
      <c r="L234" s="71">
        <v>2500</v>
      </c>
      <c r="M234" s="71">
        <v>1500</v>
      </c>
      <c r="N234" s="71">
        <v>250</v>
      </c>
      <c r="O234" s="71">
        <v>300</v>
      </c>
      <c r="P234" s="71">
        <v>1133.1600000000001</v>
      </c>
      <c r="Q234" s="71">
        <f t="shared" si="3"/>
        <v>13741.16</v>
      </c>
    </row>
    <row r="235" spans="1:17" s="20" customFormat="1" ht="29.1" customHeight="1" x14ac:dyDescent="0.2">
      <c r="A235" s="69">
        <v>225</v>
      </c>
      <c r="B235" s="16">
        <v>990036224</v>
      </c>
      <c r="C235" s="73" t="s">
        <v>483</v>
      </c>
      <c r="D235" s="16" t="s">
        <v>411</v>
      </c>
      <c r="E235" s="16" t="s">
        <v>152</v>
      </c>
      <c r="F235" s="71">
        <v>25000</v>
      </c>
      <c r="G235" s="71">
        <v>5000</v>
      </c>
      <c r="H235" s="71">
        <v>0</v>
      </c>
      <c r="I235" s="71">
        <v>375</v>
      </c>
      <c r="J235" s="71">
        <v>1525</v>
      </c>
      <c r="K235" s="71">
        <v>4500</v>
      </c>
      <c r="L235" s="71">
        <v>1000</v>
      </c>
      <c r="M235" s="71">
        <v>1800</v>
      </c>
      <c r="N235" s="71">
        <v>250</v>
      </c>
      <c r="O235" s="71">
        <v>300</v>
      </c>
      <c r="P235" s="71">
        <v>0</v>
      </c>
      <c r="Q235" s="71">
        <f t="shared" si="3"/>
        <v>39750</v>
      </c>
    </row>
    <row r="236" spans="1:17" s="20" customFormat="1" ht="29.1" customHeight="1" x14ac:dyDescent="0.2">
      <c r="A236" s="69">
        <v>226</v>
      </c>
      <c r="B236" s="16">
        <v>990083798</v>
      </c>
      <c r="C236" s="74" t="s">
        <v>540</v>
      </c>
      <c r="D236" s="16" t="s">
        <v>410</v>
      </c>
      <c r="E236" s="16" t="s">
        <v>545</v>
      </c>
      <c r="F236" s="71">
        <v>15000</v>
      </c>
      <c r="G236" s="71">
        <v>4000</v>
      </c>
      <c r="H236" s="71">
        <v>0</v>
      </c>
      <c r="I236" s="71">
        <v>375</v>
      </c>
      <c r="J236" s="71">
        <v>1525</v>
      </c>
      <c r="K236" s="71">
        <v>0</v>
      </c>
      <c r="L236" s="71">
        <v>1000</v>
      </c>
      <c r="M236" s="71">
        <v>1800</v>
      </c>
      <c r="N236" s="71">
        <v>250</v>
      </c>
      <c r="O236" s="71">
        <v>300</v>
      </c>
      <c r="P236" s="71">
        <v>0</v>
      </c>
      <c r="Q236" s="71">
        <f t="shared" si="3"/>
        <v>24250</v>
      </c>
    </row>
    <row r="237" spans="1:17" s="20" customFormat="1" ht="29.1" customHeight="1" x14ac:dyDescent="0.2">
      <c r="A237" s="69">
        <v>227</v>
      </c>
      <c r="B237" s="16">
        <v>9901100414</v>
      </c>
      <c r="C237" s="70" t="s">
        <v>158</v>
      </c>
      <c r="D237" s="16" t="s">
        <v>410</v>
      </c>
      <c r="E237" s="16" t="s">
        <v>399</v>
      </c>
      <c r="F237" s="71">
        <v>15000</v>
      </c>
      <c r="G237" s="71">
        <v>4000</v>
      </c>
      <c r="H237" s="71">
        <v>0</v>
      </c>
      <c r="I237" s="71">
        <v>375</v>
      </c>
      <c r="J237" s="71">
        <v>1525</v>
      </c>
      <c r="K237" s="71">
        <v>0</v>
      </c>
      <c r="L237" s="71">
        <v>2000</v>
      </c>
      <c r="M237" s="71">
        <v>1800</v>
      </c>
      <c r="N237" s="71">
        <v>250</v>
      </c>
      <c r="O237" s="71">
        <v>300</v>
      </c>
      <c r="P237" s="71">
        <v>0</v>
      </c>
      <c r="Q237" s="71">
        <f t="shared" si="3"/>
        <v>25250</v>
      </c>
    </row>
    <row r="238" spans="1:17" s="20" customFormat="1" ht="29.1" customHeight="1" x14ac:dyDescent="0.2">
      <c r="A238" s="69">
        <v>228</v>
      </c>
      <c r="B238" s="16">
        <v>9901484213</v>
      </c>
      <c r="C238" s="70" t="s">
        <v>135</v>
      </c>
      <c r="D238" s="16" t="s">
        <v>410</v>
      </c>
      <c r="E238" s="16" t="s">
        <v>401</v>
      </c>
      <c r="F238" s="71">
        <v>15000</v>
      </c>
      <c r="G238" s="71">
        <v>4000</v>
      </c>
      <c r="H238" s="71">
        <v>0</v>
      </c>
      <c r="I238" s="71">
        <v>375</v>
      </c>
      <c r="J238" s="71">
        <v>1525</v>
      </c>
      <c r="K238" s="71">
        <v>0</v>
      </c>
      <c r="L238" s="71">
        <v>2000</v>
      </c>
      <c r="M238" s="71">
        <v>1800</v>
      </c>
      <c r="N238" s="71">
        <v>250</v>
      </c>
      <c r="O238" s="71">
        <v>300</v>
      </c>
      <c r="P238" s="71">
        <v>0</v>
      </c>
      <c r="Q238" s="71">
        <f t="shared" si="3"/>
        <v>25250</v>
      </c>
    </row>
    <row r="239" spans="1:17" s="20" customFormat="1" ht="29.1" customHeight="1" x14ac:dyDescent="0.2">
      <c r="A239" s="69">
        <v>229</v>
      </c>
      <c r="B239" s="16">
        <v>990087235</v>
      </c>
      <c r="C239" s="70" t="s">
        <v>593</v>
      </c>
      <c r="D239" s="16" t="s">
        <v>410</v>
      </c>
      <c r="E239" s="16" t="s">
        <v>402</v>
      </c>
      <c r="F239" s="71">
        <v>15000</v>
      </c>
      <c r="G239" s="71">
        <v>4000</v>
      </c>
      <c r="H239" s="71">
        <v>0</v>
      </c>
      <c r="I239" s="71">
        <v>375</v>
      </c>
      <c r="J239" s="71">
        <v>1525</v>
      </c>
      <c r="K239" s="71">
        <v>0</v>
      </c>
      <c r="L239" s="71">
        <v>1000</v>
      </c>
      <c r="M239" s="71">
        <v>1800</v>
      </c>
      <c r="N239" s="71">
        <v>250</v>
      </c>
      <c r="O239" s="71">
        <v>300</v>
      </c>
      <c r="P239" s="71">
        <v>0</v>
      </c>
      <c r="Q239" s="71">
        <f t="shared" si="3"/>
        <v>24250</v>
      </c>
    </row>
    <row r="240" spans="1:17" s="20" customFormat="1" ht="29.1" customHeight="1" x14ac:dyDescent="0.2">
      <c r="A240" s="69">
        <v>230</v>
      </c>
      <c r="B240" s="16">
        <v>9901024480</v>
      </c>
      <c r="C240" s="70" t="s">
        <v>359</v>
      </c>
      <c r="D240" s="16" t="s">
        <v>418</v>
      </c>
      <c r="E240" s="16" t="s">
        <v>388</v>
      </c>
      <c r="F240" s="71">
        <v>12096.77</v>
      </c>
      <c r="G240" s="71">
        <v>2419.35</v>
      </c>
      <c r="H240" s="71">
        <v>0</v>
      </c>
      <c r="I240" s="71">
        <v>181.45</v>
      </c>
      <c r="J240" s="71">
        <v>737.9</v>
      </c>
      <c r="K240" s="71">
        <v>2177.42</v>
      </c>
      <c r="L240" s="71">
        <v>483.87</v>
      </c>
      <c r="M240" s="71">
        <v>870.97</v>
      </c>
      <c r="N240" s="71">
        <v>120.97</v>
      </c>
      <c r="O240" s="71">
        <v>145.16</v>
      </c>
      <c r="P240" s="71">
        <v>0</v>
      </c>
      <c r="Q240" s="71">
        <f t="shared" si="3"/>
        <v>19233.86</v>
      </c>
    </row>
    <row r="241" spans="1:17" s="20" customFormat="1" ht="29.1" customHeight="1" x14ac:dyDescent="0.2">
      <c r="A241" s="69">
        <v>231</v>
      </c>
      <c r="B241" s="77">
        <v>990091732</v>
      </c>
      <c r="C241" s="70" t="s">
        <v>1188</v>
      </c>
      <c r="D241" s="16" t="s">
        <v>410</v>
      </c>
      <c r="E241" s="16" t="s">
        <v>388</v>
      </c>
      <c r="F241" s="71">
        <v>15000</v>
      </c>
      <c r="G241" s="71">
        <v>4000</v>
      </c>
      <c r="H241" s="71">
        <v>0</v>
      </c>
      <c r="I241" s="71">
        <v>375</v>
      </c>
      <c r="J241" s="71">
        <v>1525</v>
      </c>
      <c r="K241" s="71">
        <v>0</v>
      </c>
      <c r="L241" s="71">
        <v>0</v>
      </c>
      <c r="M241" s="71">
        <v>1800</v>
      </c>
      <c r="N241" s="71">
        <v>250</v>
      </c>
      <c r="O241" s="71">
        <v>300</v>
      </c>
      <c r="P241" s="71">
        <v>0</v>
      </c>
      <c r="Q241" s="71">
        <f t="shared" si="3"/>
        <v>23250</v>
      </c>
    </row>
    <row r="242" spans="1:17" s="20" customFormat="1" ht="29.1" customHeight="1" x14ac:dyDescent="0.2">
      <c r="A242" s="69">
        <v>232</v>
      </c>
      <c r="B242" s="77">
        <v>9901641784</v>
      </c>
      <c r="C242" s="70" t="s">
        <v>1189</v>
      </c>
      <c r="D242" s="16" t="s">
        <v>410</v>
      </c>
      <c r="E242" s="16" t="s">
        <v>388</v>
      </c>
      <c r="F242" s="71">
        <v>18870.97</v>
      </c>
      <c r="G242" s="71">
        <v>4387.09</v>
      </c>
      <c r="H242" s="71">
        <v>0</v>
      </c>
      <c r="I242" s="71">
        <v>375</v>
      </c>
      <c r="J242" s="71">
        <v>1525</v>
      </c>
      <c r="K242" s="71">
        <v>1741.94</v>
      </c>
      <c r="L242" s="71">
        <v>0</v>
      </c>
      <c r="M242" s="71">
        <v>1800</v>
      </c>
      <c r="N242" s="71">
        <v>250</v>
      </c>
      <c r="O242" s="71">
        <v>300</v>
      </c>
      <c r="P242" s="71">
        <v>0</v>
      </c>
      <c r="Q242" s="71">
        <f t="shared" si="3"/>
        <v>29250</v>
      </c>
    </row>
    <row r="243" spans="1:17" s="20" customFormat="1" ht="29.1" customHeight="1" x14ac:dyDescent="0.2">
      <c r="A243" s="69">
        <v>233</v>
      </c>
      <c r="B243" s="16">
        <v>950014534</v>
      </c>
      <c r="C243" s="70" t="s">
        <v>19</v>
      </c>
      <c r="D243" s="16" t="s">
        <v>415</v>
      </c>
      <c r="E243" s="16" t="s">
        <v>388</v>
      </c>
      <c r="F243" s="71">
        <v>4439</v>
      </c>
      <c r="G243" s="71">
        <v>1093</v>
      </c>
      <c r="H243" s="71">
        <v>75</v>
      </c>
      <c r="I243" s="71">
        <v>0</v>
      </c>
      <c r="J243" s="71">
        <v>1525</v>
      </c>
      <c r="K243" s="71">
        <v>0</v>
      </c>
      <c r="L243" s="71">
        <v>2500</v>
      </c>
      <c r="M243" s="71">
        <v>1200</v>
      </c>
      <c r="N243" s="71">
        <v>250</v>
      </c>
      <c r="O243" s="71">
        <v>300</v>
      </c>
      <c r="P243" s="71">
        <v>0</v>
      </c>
      <c r="Q243" s="71">
        <f t="shared" si="3"/>
        <v>11382</v>
      </c>
    </row>
    <row r="244" spans="1:17" s="20" customFormat="1" ht="29.1" customHeight="1" x14ac:dyDescent="0.2">
      <c r="A244" s="69">
        <v>234</v>
      </c>
      <c r="B244" s="16">
        <v>990089839</v>
      </c>
      <c r="C244" s="70" t="s">
        <v>21</v>
      </c>
      <c r="D244" s="16" t="s">
        <v>419</v>
      </c>
      <c r="E244" s="16" t="s">
        <v>388</v>
      </c>
      <c r="F244" s="71">
        <v>4505</v>
      </c>
      <c r="G244" s="71">
        <v>1093</v>
      </c>
      <c r="H244" s="71">
        <v>50</v>
      </c>
      <c r="I244" s="71">
        <v>0</v>
      </c>
      <c r="J244" s="71">
        <v>1525</v>
      </c>
      <c r="K244" s="71">
        <v>0</v>
      </c>
      <c r="L244" s="71">
        <v>2500</v>
      </c>
      <c r="M244" s="71">
        <v>1200</v>
      </c>
      <c r="N244" s="71">
        <v>250</v>
      </c>
      <c r="O244" s="71">
        <v>300</v>
      </c>
      <c r="P244" s="71">
        <v>0</v>
      </c>
      <c r="Q244" s="71">
        <f t="shared" si="3"/>
        <v>11423</v>
      </c>
    </row>
    <row r="245" spans="1:17" s="23" customFormat="1" ht="29.1" customHeight="1" x14ac:dyDescent="0.2">
      <c r="A245" s="69">
        <v>235</v>
      </c>
      <c r="B245" s="16">
        <v>9901001774</v>
      </c>
      <c r="C245" s="70" t="s">
        <v>314</v>
      </c>
      <c r="D245" s="16" t="s">
        <v>415</v>
      </c>
      <c r="E245" s="16" t="s">
        <v>388</v>
      </c>
      <c r="F245" s="71">
        <v>4439</v>
      </c>
      <c r="G245" s="71">
        <v>1093</v>
      </c>
      <c r="H245" s="71">
        <v>50</v>
      </c>
      <c r="I245" s="71">
        <v>0</v>
      </c>
      <c r="J245" s="71">
        <v>1525</v>
      </c>
      <c r="K245" s="71">
        <v>0</v>
      </c>
      <c r="L245" s="71">
        <v>2500</v>
      </c>
      <c r="M245" s="71">
        <v>1200</v>
      </c>
      <c r="N245" s="71">
        <v>250</v>
      </c>
      <c r="O245" s="71">
        <v>300</v>
      </c>
      <c r="P245" s="71">
        <v>3286.99</v>
      </c>
      <c r="Q245" s="71">
        <f t="shared" si="3"/>
        <v>14643.99</v>
      </c>
    </row>
    <row r="246" spans="1:17" s="20" customFormat="1" ht="29.1" customHeight="1" x14ac:dyDescent="0.2">
      <c r="A246" s="69">
        <v>236</v>
      </c>
      <c r="B246" s="16">
        <v>990089539</v>
      </c>
      <c r="C246" s="70" t="s">
        <v>315</v>
      </c>
      <c r="D246" s="16" t="s">
        <v>415</v>
      </c>
      <c r="E246" s="16" t="s">
        <v>388</v>
      </c>
      <c r="F246" s="71">
        <v>4439</v>
      </c>
      <c r="G246" s="71">
        <v>1093</v>
      </c>
      <c r="H246" s="71">
        <v>50</v>
      </c>
      <c r="I246" s="71">
        <v>0</v>
      </c>
      <c r="J246" s="71">
        <v>1525</v>
      </c>
      <c r="K246" s="71">
        <v>0</v>
      </c>
      <c r="L246" s="71">
        <v>2500</v>
      </c>
      <c r="M246" s="71">
        <v>1200</v>
      </c>
      <c r="N246" s="71">
        <v>250</v>
      </c>
      <c r="O246" s="71">
        <v>300</v>
      </c>
      <c r="P246" s="71">
        <v>3198.15</v>
      </c>
      <c r="Q246" s="71">
        <f t="shared" si="3"/>
        <v>14555.15</v>
      </c>
    </row>
    <row r="247" spans="1:17" s="20" customFormat="1" ht="29.1" customHeight="1" x14ac:dyDescent="0.2">
      <c r="A247" s="69">
        <v>237</v>
      </c>
      <c r="B247" s="16">
        <v>9901638333</v>
      </c>
      <c r="C247" s="70" t="s">
        <v>1288</v>
      </c>
      <c r="D247" s="16" t="s">
        <v>410</v>
      </c>
      <c r="E247" s="16" t="s">
        <v>393</v>
      </c>
      <c r="F247" s="71">
        <v>15000</v>
      </c>
      <c r="G247" s="71">
        <v>4000</v>
      </c>
      <c r="H247" s="71">
        <v>0</v>
      </c>
      <c r="I247" s="71">
        <v>375</v>
      </c>
      <c r="J247" s="71">
        <v>1525</v>
      </c>
      <c r="K247" s="71">
        <v>0</v>
      </c>
      <c r="L247" s="71">
        <v>0</v>
      </c>
      <c r="M247" s="71">
        <v>1800</v>
      </c>
      <c r="N247" s="71">
        <v>250</v>
      </c>
      <c r="O247" s="71">
        <v>300</v>
      </c>
      <c r="P247" s="71">
        <v>0</v>
      </c>
      <c r="Q247" s="71">
        <f t="shared" si="3"/>
        <v>23250</v>
      </c>
    </row>
    <row r="248" spans="1:17" s="20" customFormat="1" ht="29.1" customHeight="1" x14ac:dyDescent="0.2">
      <c r="A248" s="69">
        <v>238</v>
      </c>
      <c r="B248" s="16">
        <v>9901393317</v>
      </c>
      <c r="C248" s="70" t="s">
        <v>597</v>
      </c>
      <c r="D248" s="16" t="s">
        <v>410</v>
      </c>
      <c r="E248" s="16" t="s">
        <v>393</v>
      </c>
      <c r="F248" s="71">
        <v>25000</v>
      </c>
      <c r="G248" s="71">
        <v>5000</v>
      </c>
      <c r="H248" s="71">
        <v>0</v>
      </c>
      <c r="I248" s="71">
        <v>375</v>
      </c>
      <c r="J248" s="71">
        <v>1525</v>
      </c>
      <c r="K248" s="71">
        <v>4500</v>
      </c>
      <c r="L248" s="71">
        <v>1000</v>
      </c>
      <c r="M248" s="71">
        <v>1800</v>
      </c>
      <c r="N248" s="71">
        <v>250</v>
      </c>
      <c r="O248" s="71">
        <v>300</v>
      </c>
      <c r="P248" s="71">
        <v>0</v>
      </c>
      <c r="Q248" s="71">
        <f t="shared" si="3"/>
        <v>39750</v>
      </c>
    </row>
    <row r="249" spans="1:17" s="20" customFormat="1" ht="29.1" customHeight="1" x14ac:dyDescent="0.2">
      <c r="A249" s="69">
        <v>239</v>
      </c>
      <c r="B249" s="16">
        <v>9901009725</v>
      </c>
      <c r="C249" s="70" t="s">
        <v>149</v>
      </c>
      <c r="D249" s="16" t="s">
        <v>410</v>
      </c>
      <c r="E249" s="16" t="s">
        <v>392</v>
      </c>
      <c r="F249" s="71">
        <v>15000</v>
      </c>
      <c r="G249" s="71">
        <v>4000</v>
      </c>
      <c r="H249" s="71">
        <v>0</v>
      </c>
      <c r="I249" s="71">
        <v>375</v>
      </c>
      <c r="J249" s="71">
        <v>1525</v>
      </c>
      <c r="K249" s="71">
        <v>0</v>
      </c>
      <c r="L249" s="71">
        <v>2000</v>
      </c>
      <c r="M249" s="71">
        <v>1800</v>
      </c>
      <c r="N249" s="71">
        <v>250</v>
      </c>
      <c r="O249" s="71">
        <v>300</v>
      </c>
      <c r="P249" s="71">
        <v>0</v>
      </c>
      <c r="Q249" s="71">
        <f t="shared" si="3"/>
        <v>25250</v>
      </c>
    </row>
    <row r="250" spans="1:17" s="20" customFormat="1" ht="29.1" customHeight="1" x14ac:dyDescent="0.2">
      <c r="A250" s="69">
        <v>240</v>
      </c>
      <c r="B250" s="16">
        <v>9901594979</v>
      </c>
      <c r="C250" s="48" t="s">
        <v>353</v>
      </c>
      <c r="D250" s="16" t="s">
        <v>410</v>
      </c>
      <c r="E250" s="16" t="s">
        <v>394</v>
      </c>
      <c r="F250" s="71">
        <v>15000</v>
      </c>
      <c r="G250" s="71">
        <v>4000</v>
      </c>
      <c r="H250" s="71">
        <v>0</v>
      </c>
      <c r="I250" s="71">
        <v>375</v>
      </c>
      <c r="J250" s="71">
        <v>1525</v>
      </c>
      <c r="K250" s="71">
        <v>0</v>
      </c>
      <c r="L250" s="71">
        <v>1500</v>
      </c>
      <c r="M250" s="71">
        <v>1800</v>
      </c>
      <c r="N250" s="71">
        <v>250</v>
      </c>
      <c r="O250" s="71">
        <v>300</v>
      </c>
      <c r="P250" s="71">
        <v>0</v>
      </c>
      <c r="Q250" s="71">
        <f t="shared" si="3"/>
        <v>24750</v>
      </c>
    </row>
    <row r="251" spans="1:17" s="23" customFormat="1" ht="29.1" customHeight="1" x14ac:dyDescent="0.2">
      <c r="A251" s="69">
        <v>241</v>
      </c>
      <c r="B251" s="16">
        <v>990089970</v>
      </c>
      <c r="C251" s="48" t="s">
        <v>3</v>
      </c>
      <c r="D251" s="16" t="s">
        <v>420</v>
      </c>
      <c r="E251" s="16" t="s">
        <v>391</v>
      </c>
      <c r="F251" s="71">
        <v>4592</v>
      </c>
      <c r="G251" s="71">
        <v>1391</v>
      </c>
      <c r="H251" s="71">
        <v>50</v>
      </c>
      <c r="I251" s="71">
        <v>0</v>
      </c>
      <c r="J251" s="71">
        <v>1525</v>
      </c>
      <c r="K251" s="71">
        <v>0</v>
      </c>
      <c r="L251" s="71">
        <v>2500</v>
      </c>
      <c r="M251" s="71">
        <v>1350</v>
      </c>
      <c r="N251" s="71">
        <v>250</v>
      </c>
      <c r="O251" s="71">
        <v>300</v>
      </c>
      <c r="P251" s="71">
        <v>7558</v>
      </c>
      <c r="Q251" s="71">
        <f t="shared" si="3"/>
        <v>19516</v>
      </c>
    </row>
    <row r="252" spans="1:17" s="23" customFormat="1" ht="29.1" customHeight="1" x14ac:dyDescent="0.2">
      <c r="A252" s="69">
        <v>242</v>
      </c>
      <c r="B252" s="16">
        <v>950009118</v>
      </c>
      <c r="C252" s="70" t="s">
        <v>12</v>
      </c>
      <c r="D252" s="16" t="s">
        <v>414</v>
      </c>
      <c r="E252" s="16" t="s">
        <v>391</v>
      </c>
      <c r="F252" s="71">
        <v>4702</v>
      </c>
      <c r="G252" s="71">
        <v>1598</v>
      </c>
      <c r="H252" s="71">
        <v>75</v>
      </c>
      <c r="I252" s="71">
        <v>0</v>
      </c>
      <c r="J252" s="71">
        <v>1525</v>
      </c>
      <c r="K252" s="71">
        <v>0</v>
      </c>
      <c r="L252" s="71">
        <v>2500</v>
      </c>
      <c r="M252" s="71">
        <v>1500</v>
      </c>
      <c r="N252" s="71">
        <v>250</v>
      </c>
      <c r="O252" s="71">
        <v>300</v>
      </c>
      <c r="P252" s="71">
        <v>7900</v>
      </c>
      <c r="Q252" s="71">
        <f t="shared" si="3"/>
        <v>20350</v>
      </c>
    </row>
    <row r="253" spans="1:17" s="23" customFormat="1" ht="29.1" customHeight="1" x14ac:dyDescent="0.2">
      <c r="A253" s="69">
        <v>243</v>
      </c>
      <c r="B253" s="16">
        <v>990057844</v>
      </c>
      <c r="C253" s="48" t="s">
        <v>50</v>
      </c>
      <c r="D253" s="16" t="s">
        <v>414</v>
      </c>
      <c r="E253" s="16" t="s">
        <v>391</v>
      </c>
      <c r="F253" s="71">
        <v>4702</v>
      </c>
      <c r="G253" s="71">
        <v>1598</v>
      </c>
      <c r="H253" s="71">
        <v>75</v>
      </c>
      <c r="I253" s="71">
        <v>0</v>
      </c>
      <c r="J253" s="71">
        <v>1525</v>
      </c>
      <c r="K253" s="71">
        <v>0</v>
      </c>
      <c r="L253" s="71">
        <v>2500</v>
      </c>
      <c r="M253" s="71">
        <v>1500</v>
      </c>
      <c r="N253" s="71">
        <v>250</v>
      </c>
      <c r="O253" s="71">
        <v>300</v>
      </c>
      <c r="P253" s="71">
        <v>7900</v>
      </c>
      <c r="Q253" s="71">
        <f t="shared" si="3"/>
        <v>20350</v>
      </c>
    </row>
    <row r="254" spans="1:17" s="20" customFormat="1" ht="29.1" customHeight="1" x14ac:dyDescent="0.2">
      <c r="A254" s="69">
        <v>244</v>
      </c>
      <c r="B254" s="16">
        <v>9901408424</v>
      </c>
      <c r="C254" s="70" t="s">
        <v>475</v>
      </c>
      <c r="D254" s="16" t="s">
        <v>418</v>
      </c>
      <c r="E254" s="16" t="s">
        <v>476</v>
      </c>
      <c r="F254" s="71">
        <v>25000</v>
      </c>
      <c r="G254" s="71">
        <v>5000</v>
      </c>
      <c r="H254" s="71">
        <v>0</v>
      </c>
      <c r="I254" s="71">
        <v>375</v>
      </c>
      <c r="J254" s="71">
        <v>1525</v>
      </c>
      <c r="K254" s="71">
        <v>4500</v>
      </c>
      <c r="L254" s="71">
        <v>1000</v>
      </c>
      <c r="M254" s="71">
        <v>1800</v>
      </c>
      <c r="N254" s="71">
        <v>250</v>
      </c>
      <c r="O254" s="71">
        <v>300</v>
      </c>
      <c r="P254" s="71">
        <v>0</v>
      </c>
      <c r="Q254" s="71">
        <f t="shared" si="3"/>
        <v>39750</v>
      </c>
    </row>
    <row r="255" spans="1:17" s="20" customFormat="1" ht="29.1" customHeight="1" x14ac:dyDescent="0.2">
      <c r="A255" s="69">
        <v>245</v>
      </c>
      <c r="B255" s="16">
        <v>9901002915</v>
      </c>
      <c r="C255" s="48" t="s">
        <v>321</v>
      </c>
      <c r="D255" s="16" t="s">
        <v>410</v>
      </c>
      <c r="E255" s="16" t="s">
        <v>406</v>
      </c>
      <c r="F255" s="71">
        <v>15000</v>
      </c>
      <c r="G255" s="71">
        <v>4000</v>
      </c>
      <c r="H255" s="71">
        <v>0</v>
      </c>
      <c r="I255" s="71">
        <v>375</v>
      </c>
      <c r="J255" s="71">
        <v>1525</v>
      </c>
      <c r="K255" s="71">
        <v>0</v>
      </c>
      <c r="L255" s="71">
        <v>1500</v>
      </c>
      <c r="M255" s="71">
        <v>1800</v>
      </c>
      <c r="N255" s="71">
        <v>250</v>
      </c>
      <c r="O255" s="71">
        <v>300</v>
      </c>
      <c r="P255" s="71">
        <v>0</v>
      </c>
      <c r="Q255" s="71">
        <f t="shared" si="3"/>
        <v>24750</v>
      </c>
    </row>
    <row r="256" spans="1:17" s="20" customFormat="1" ht="29.1" customHeight="1" x14ac:dyDescent="0.2">
      <c r="A256" s="69">
        <v>246</v>
      </c>
      <c r="B256" s="16">
        <v>990055179</v>
      </c>
      <c r="C256" s="70" t="s">
        <v>596</v>
      </c>
      <c r="D256" s="16" t="s">
        <v>410</v>
      </c>
      <c r="E256" s="16" t="s">
        <v>405</v>
      </c>
      <c r="F256" s="71">
        <v>15000</v>
      </c>
      <c r="G256" s="71">
        <v>4000</v>
      </c>
      <c r="H256" s="71">
        <v>0</v>
      </c>
      <c r="I256" s="71">
        <v>375</v>
      </c>
      <c r="J256" s="71">
        <v>1525</v>
      </c>
      <c r="K256" s="71">
        <v>0</v>
      </c>
      <c r="L256" s="71">
        <v>1000</v>
      </c>
      <c r="M256" s="71">
        <v>1800</v>
      </c>
      <c r="N256" s="71">
        <v>250</v>
      </c>
      <c r="O256" s="71">
        <v>300</v>
      </c>
      <c r="P256" s="71">
        <v>0</v>
      </c>
      <c r="Q256" s="71">
        <f t="shared" si="3"/>
        <v>24250</v>
      </c>
    </row>
    <row r="257" spans="1:17" s="20" customFormat="1" ht="29.1" customHeight="1" x14ac:dyDescent="0.2">
      <c r="A257" s="69">
        <v>247</v>
      </c>
      <c r="B257" s="16">
        <v>9901493728</v>
      </c>
      <c r="C257" s="70" t="s">
        <v>1286</v>
      </c>
      <c r="D257" s="16" t="s">
        <v>411</v>
      </c>
      <c r="E257" s="16" t="s">
        <v>1152</v>
      </c>
      <c r="F257" s="71">
        <v>25000</v>
      </c>
      <c r="G257" s="71">
        <v>5000</v>
      </c>
      <c r="H257" s="71">
        <v>0</v>
      </c>
      <c r="I257" s="71">
        <v>375</v>
      </c>
      <c r="J257" s="71">
        <v>1525</v>
      </c>
      <c r="K257" s="71">
        <v>4500</v>
      </c>
      <c r="L257" s="71">
        <v>0</v>
      </c>
      <c r="M257" s="71">
        <v>1800</v>
      </c>
      <c r="N257" s="71">
        <v>250</v>
      </c>
      <c r="O257" s="71">
        <v>300</v>
      </c>
      <c r="P257" s="71">
        <v>0</v>
      </c>
      <c r="Q257" s="71">
        <f t="shared" si="3"/>
        <v>38750</v>
      </c>
    </row>
    <row r="258" spans="1:17" s="20" customFormat="1" ht="29.1" customHeight="1" x14ac:dyDescent="0.2">
      <c r="A258" s="69">
        <v>248</v>
      </c>
      <c r="B258" s="16">
        <v>9901015510</v>
      </c>
      <c r="C258" s="70" t="s">
        <v>137</v>
      </c>
      <c r="D258" s="16" t="s">
        <v>410</v>
      </c>
      <c r="E258" s="16" t="s">
        <v>395</v>
      </c>
      <c r="F258" s="71">
        <v>15000</v>
      </c>
      <c r="G258" s="71">
        <v>4000</v>
      </c>
      <c r="H258" s="71">
        <v>0</v>
      </c>
      <c r="I258" s="71">
        <v>375</v>
      </c>
      <c r="J258" s="71">
        <v>1525</v>
      </c>
      <c r="K258" s="71">
        <v>0</v>
      </c>
      <c r="L258" s="71">
        <v>2000</v>
      </c>
      <c r="M258" s="71">
        <v>1800</v>
      </c>
      <c r="N258" s="71">
        <v>250</v>
      </c>
      <c r="O258" s="71">
        <v>300</v>
      </c>
      <c r="P258" s="71">
        <v>0</v>
      </c>
      <c r="Q258" s="71">
        <f t="shared" si="3"/>
        <v>25250</v>
      </c>
    </row>
    <row r="259" spans="1:17" s="20" customFormat="1" ht="29.1" customHeight="1" x14ac:dyDescent="0.2">
      <c r="A259" s="69">
        <v>249</v>
      </c>
      <c r="B259" s="16">
        <v>9901489938</v>
      </c>
      <c r="C259" s="48" t="s">
        <v>500</v>
      </c>
      <c r="D259" s="16" t="s">
        <v>410</v>
      </c>
      <c r="E259" s="16" t="s">
        <v>501</v>
      </c>
      <c r="F259" s="71">
        <v>15000</v>
      </c>
      <c r="G259" s="71">
        <v>4000</v>
      </c>
      <c r="H259" s="71">
        <v>0</v>
      </c>
      <c r="I259" s="71">
        <v>375</v>
      </c>
      <c r="J259" s="71">
        <v>1525</v>
      </c>
      <c r="K259" s="71">
        <v>0</v>
      </c>
      <c r="L259" s="71">
        <v>1000</v>
      </c>
      <c r="M259" s="71">
        <v>1800</v>
      </c>
      <c r="N259" s="71">
        <v>250</v>
      </c>
      <c r="O259" s="71">
        <v>300</v>
      </c>
      <c r="P259" s="71">
        <v>0</v>
      </c>
      <c r="Q259" s="71">
        <f t="shared" si="3"/>
        <v>24250</v>
      </c>
    </row>
    <row r="260" spans="1:17" s="20" customFormat="1" ht="29.1" customHeight="1" x14ac:dyDescent="0.2">
      <c r="A260" s="69">
        <v>250</v>
      </c>
      <c r="B260" s="16">
        <v>990102490</v>
      </c>
      <c r="C260" s="48" t="s">
        <v>594</v>
      </c>
      <c r="D260" s="16" t="s">
        <v>411</v>
      </c>
      <c r="E260" s="16" t="s">
        <v>595</v>
      </c>
      <c r="F260" s="71">
        <v>25000</v>
      </c>
      <c r="G260" s="71">
        <v>5000</v>
      </c>
      <c r="H260" s="71">
        <v>0</v>
      </c>
      <c r="I260" s="71">
        <v>375</v>
      </c>
      <c r="J260" s="71">
        <v>1525</v>
      </c>
      <c r="K260" s="71">
        <v>4500</v>
      </c>
      <c r="L260" s="71">
        <v>1000</v>
      </c>
      <c r="M260" s="71">
        <v>1800</v>
      </c>
      <c r="N260" s="71">
        <v>250</v>
      </c>
      <c r="O260" s="71">
        <v>300</v>
      </c>
      <c r="P260" s="71">
        <v>0</v>
      </c>
      <c r="Q260" s="71">
        <f t="shared" si="3"/>
        <v>39750</v>
      </c>
    </row>
    <row r="261" spans="1:17" s="20" customFormat="1" ht="29.1" customHeight="1" x14ac:dyDescent="0.2">
      <c r="A261" s="69">
        <v>251</v>
      </c>
      <c r="B261" s="16">
        <v>990064346</v>
      </c>
      <c r="C261" s="70" t="s">
        <v>148</v>
      </c>
      <c r="D261" s="16" t="s">
        <v>410</v>
      </c>
      <c r="E261" s="16" t="s">
        <v>398</v>
      </c>
      <c r="F261" s="71">
        <v>15000</v>
      </c>
      <c r="G261" s="71">
        <v>4000</v>
      </c>
      <c r="H261" s="71">
        <v>0</v>
      </c>
      <c r="I261" s="71">
        <v>375</v>
      </c>
      <c r="J261" s="71">
        <v>1525</v>
      </c>
      <c r="K261" s="71">
        <v>0</v>
      </c>
      <c r="L261" s="71">
        <v>2000</v>
      </c>
      <c r="M261" s="71">
        <v>1800</v>
      </c>
      <c r="N261" s="71">
        <v>250</v>
      </c>
      <c r="O261" s="71">
        <v>300</v>
      </c>
      <c r="P261" s="71">
        <v>0</v>
      </c>
      <c r="Q261" s="71">
        <f t="shared" si="3"/>
        <v>25250</v>
      </c>
    </row>
    <row r="262" spans="1:17" s="20" customFormat="1" ht="29.1" customHeight="1" x14ac:dyDescent="0.2">
      <c r="A262" s="69">
        <v>252</v>
      </c>
      <c r="B262" s="16">
        <v>9901009272</v>
      </c>
      <c r="C262" s="70" t="s">
        <v>477</v>
      </c>
      <c r="D262" s="16" t="s">
        <v>410</v>
      </c>
      <c r="E262" s="16" t="s">
        <v>396</v>
      </c>
      <c r="F262" s="71">
        <v>15000</v>
      </c>
      <c r="G262" s="71">
        <v>4000</v>
      </c>
      <c r="H262" s="71">
        <v>0</v>
      </c>
      <c r="I262" s="71">
        <v>375</v>
      </c>
      <c r="J262" s="71">
        <v>1525</v>
      </c>
      <c r="K262" s="71">
        <v>0</v>
      </c>
      <c r="L262" s="71">
        <v>1000</v>
      </c>
      <c r="M262" s="71">
        <v>1800</v>
      </c>
      <c r="N262" s="71">
        <v>250</v>
      </c>
      <c r="O262" s="71">
        <v>300</v>
      </c>
      <c r="P262" s="71">
        <v>0</v>
      </c>
      <c r="Q262" s="71">
        <f t="shared" si="3"/>
        <v>24250</v>
      </c>
    </row>
    <row r="263" spans="1:17" s="20" customFormat="1" ht="29.1" customHeight="1" x14ac:dyDescent="0.2">
      <c r="A263" s="69">
        <v>253</v>
      </c>
      <c r="B263" s="16">
        <v>9901204604</v>
      </c>
      <c r="C263" s="70" t="s">
        <v>161</v>
      </c>
      <c r="D263" s="16" t="s">
        <v>410</v>
      </c>
      <c r="E263" s="16" t="s">
        <v>407</v>
      </c>
      <c r="F263" s="71">
        <v>15000</v>
      </c>
      <c r="G263" s="71">
        <v>4000</v>
      </c>
      <c r="H263" s="71">
        <v>0</v>
      </c>
      <c r="I263" s="71">
        <v>375</v>
      </c>
      <c r="J263" s="71">
        <v>1525</v>
      </c>
      <c r="K263" s="71">
        <v>0</v>
      </c>
      <c r="L263" s="71">
        <v>1500</v>
      </c>
      <c r="M263" s="71">
        <v>1800</v>
      </c>
      <c r="N263" s="71">
        <v>250</v>
      </c>
      <c r="O263" s="71">
        <v>300</v>
      </c>
      <c r="P263" s="71">
        <v>0</v>
      </c>
      <c r="Q263" s="71">
        <f t="shared" si="3"/>
        <v>24750</v>
      </c>
    </row>
    <row r="264" spans="1:17" s="80" customFormat="1" x14ac:dyDescent="0.2">
      <c r="E264" s="112"/>
      <c r="F264" s="124">
        <f t="shared" ref="F264:Q264" si="4">SUM(F11:F263)</f>
        <v>1762245.97</v>
      </c>
      <c r="G264" s="124">
        <f t="shared" si="4"/>
        <v>493448.18000000005</v>
      </c>
      <c r="H264" s="124">
        <f t="shared" si="4"/>
        <v>13516.93</v>
      </c>
      <c r="I264" s="124">
        <f t="shared" si="4"/>
        <v>15181.45</v>
      </c>
      <c r="J264" s="124">
        <f t="shared" si="4"/>
        <v>383414.51</v>
      </c>
      <c r="K264" s="124">
        <f t="shared" si="4"/>
        <v>58919.360000000001</v>
      </c>
      <c r="L264" s="124">
        <f t="shared" si="4"/>
        <v>567822.57999999996</v>
      </c>
      <c r="M264" s="124">
        <f t="shared" si="4"/>
        <v>375285.49</v>
      </c>
      <c r="N264" s="124">
        <f t="shared" si="4"/>
        <v>63120.97</v>
      </c>
      <c r="O264" s="124">
        <f t="shared" si="4"/>
        <v>75425.81</v>
      </c>
      <c r="P264" s="124">
        <f t="shared" si="4"/>
        <v>1539858.8</v>
      </c>
      <c r="Q264" s="124">
        <f t="shared" si="4"/>
        <v>5348240.0500000017</v>
      </c>
    </row>
    <row r="265" spans="1:17" s="80" customFormat="1" ht="13.5" x14ac:dyDescent="0.2">
      <c r="C265" s="78" t="s">
        <v>1178</v>
      </c>
      <c r="E265" s="127" t="s">
        <v>1268</v>
      </c>
      <c r="F265" s="125">
        <v>1750149.2</v>
      </c>
      <c r="G265" s="125">
        <v>486641.74</v>
      </c>
      <c r="H265" s="125">
        <v>13516.93</v>
      </c>
      <c r="I265" s="125">
        <v>15000</v>
      </c>
      <c r="J265" s="125">
        <v>382676.61</v>
      </c>
      <c r="K265" s="125">
        <v>56741.94</v>
      </c>
      <c r="L265" s="125">
        <v>567338.71</v>
      </c>
      <c r="M265" s="125">
        <v>374414.52</v>
      </c>
      <c r="N265" s="125">
        <v>62733.87</v>
      </c>
      <c r="O265" s="125">
        <v>75280.649999999994</v>
      </c>
      <c r="P265" s="125">
        <v>1539858.8000000003</v>
      </c>
      <c r="Q265" s="125">
        <f>SUM(F265:P265)</f>
        <v>5324352.9700000007</v>
      </c>
    </row>
    <row r="266" spans="1:17" s="80" customFormat="1" ht="13.5" x14ac:dyDescent="0.2">
      <c r="E266" s="127" t="s">
        <v>1269</v>
      </c>
      <c r="F266" s="125">
        <v>12096.77</v>
      </c>
      <c r="G266" s="125">
        <v>6806.44</v>
      </c>
      <c r="H266" s="125">
        <v>0</v>
      </c>
      <c r="I266" s="125">
        <v>181.45</v>
      </c>
      <c r="J266" s="125">
        <v>737.9</v>
      </c>
      <c r="K266" s="125">
        <v>2177.42</v>
      </c>
      <c r="L266" s="125">
        <v>483.87</v>
      </c>
      <c r="M266" s="125">
        <v>870.97</v>
      </c>
      <c r="N266" s="125">
        <v>387.1</v>
      </c>
      <c r="O266" s="125">
        <v>145.16</v>
      </c>
      <c r="P266" s="125">
        <v>0</v>
      </c>
      <c r="Q266" s="125">
        <f>SUM(F266:P266)</f>
        <v>23887.08</v>
      </c>
    </row>
    <row r="267" spans="1:17" s="80" customFormat="1" x14ac:dyDescent="0.2">
      <c r="E267" s="127"/>
      <c r="F267" s="124">
        <f>SUM(F265:F266)</f>
        <v>1762245.97</v>
      </c>
      <c r="G267" s="124">
        <f>SUM(G265:G266)</f>
        <v>493448.18</v>
      </c>
      <c r="H267" s="124">
        <f>SUM(H265:H266)</f>
        <v>13516.93</v>
      </c>
      <c r="I267" s="124">
        <f t="shared" ref="I267:Q267" si="5">SUM(I265:I266)</f>
        <v>15181.45</v>
      </c>
      <c r="J267" s="124">
        <f t="shared" si="5"/>
        <v>383414.51</v>
      </c>
      <c r="K267" s="124">
        <f>SUM(K265:K266)</f>
        <v>58919.360000000001</v>
      </c>
      <c r="L267" s="124">
        <f t="shared" si="5"/>
        <v>567822.57999999996</v>
      </c>
      <c r="M267" s="124">
        <f t="shared" si="5"/>
        <v>375285.49</v>
      </c>
      <c r="N267" s="124">
        <f t="shared" si="5"/>
        <v>63120.97</v>
      </c>
      <c r="O267" s="124">
        <f t="shared" si="5"/>
        <v>75425.81</v>
      </c>
      <c r="P267" s="124">
        <f t="shared" si="5"/>
        <v>1539858.8000000003</v>
      </c>
      <c r="Q267" s="124">
        <f t="shared" si="5"/>
        <v>5348240.0500000007</v>
      </c>
    </row>
    <row r="268" spans="1:17" s="81" customFormat="1" x14ac:dyDescent="0.2">
      <c r="E268" s="127" t="s">
        <v>1289</v>
      </c>
      <c r="F268" s="126">
        <f>F267-F264</f>
        <v>0</v>
      </c>
      <c r="G268" s="126">
        <f t="shared" ref="G268:Q268" si="6">G267-G264</f>
        <v>0</v>
      </c>
      <c r="H268" s="126">
        <f t="shared" si="6"/>
        <v>0</v>
      </c>
      <c r="I268" s="126">
        <f t="shared" si="6"/>
        <v>0</v>
      </c>
      <c r="J268" s="126">
        <f t="shared" si="6"/>
        <v>0</v>
      </c>
      <c r="K268" s="126">
        <f t="shared" si="6"/>
        <v>0</v>
      </c>
      <c r="L268" s="126">
        <f t="shared" si="6"/>
        <v>0</v>
      </c>
      <c r="M268" s="126">
        <f t="shared" si="6"/>
        <v>0</v>
      </c>
      <c r="N268" s="126">
        <f t="shared" si="6"/>
        <v>0</v>
      </c>
      <c r="O268" s="126">
        <f t="shared" si="6"/>
        <v>0</v>
      </c>
      <c r="P268" s="126">
        <f t="shared" si="6"/>
        <v>0</v>
      </c>
      <c r="Q268" s="126">
        <f t="shared" si="6"/>
        <v>0</v>
      </c>
    </row>
    <row r="269" spans="1:17" s="80" customFormat="1" x14ac:dyDescent="0.2">
      <c r="E269" s="128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</row>
    <row r="270" spans="1:17" x14ac:dyDescent="0.2">
      <c r="P270" s="80"/>
    </row>
    <row r="271" spans="1:17" x14ac:dyDescent="0.2">
      <c r="P271" s="80"/>
    </row>
  </sheetData>
  <autoFilter ref="A10:Q268" xr:uid="{78DC09E4-39AF-408E-9D58-EA5B39C7B873}"/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70866141732283472" right="0.70866141732283472" top="0.74803149606299213" bottom="0.74803149606299213" header="0.31496062992125984" footer="0.31496062992125984"/>
  <pageSetup paperSize="130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4" t="s">
        <v>143</v>
      </c>
      <c r="B1" s="134"/>
      <c r="C1" s="134"/>
      <c r="D1" s="134"/>
      <c r="E1" s="134"/>
      <c r="F1" s="134"/>
      <c r="G1" s="134"/>
      <c r="H1" s="134"/>
      <c r="I1" s="134"/>
    </row>
    <row r="2" spans="1:9" ht="13.5" customHeight="1" x14ac:dyDescent="0.2">
      <c r="A2" s="134" t="s">
        <v>152</v>
      </c>
      <c r="B2" s="134"/>
      <c r="C2" s="134"/>
      <c r="D2" s="134"/>
      <c r="E2" s="134"/>
      <c r="F2" s="134"/>
      <c r="G2" s="134"/>
      <c r="H2" s="134"/>
      <c r="I2" s="134"/>
    </row>
    <row r="3" spans="1:9" ht="13.5" customHeight="1" x14ac:dyDescent="0.2">
      <c r="A3" s="138" t="s">
        <v>486</v>
      </c>
      <c r="B3" s="138"/>
      <c r="C3" s="138"/>
      <c r="D3" s="138"/>
      <c r="E3" s="138"/>
      <c r="F3" s="138"/>
      <c r="G3" s="138"/>
      <c r="H3" s="138"/>
      <c r="I3" s="138"/>
    </row>
    <row r="4" spans="1:9" ht="13.5" customHeight="1" x14ac:dyDescent="0.2">
      <c r="A4" s="138" t="s">
        <v>495</v>
      </c>
      <c r="B4" s="138"/>
      <c r="C4" s="138"/>
      <c r="D4" s="138"/>
      <c r="E4" s="138"/>
      <c r="F4" s="138"/>
      <c r="G4" s="138"/>
      <c r="H4" s="138"/>
      <c r="I4" s="138"/>
    </row>
    <row r="5" spans="1:9" ht="13.5" customHeight="1" x14ac:dyDescent="0.2">
      <c r="A5" s="138" t="s">
        <v>580</v>
      </c>
      <c r="B5" s="138"/>
      <c r="C5" s="138"/>
      <c r="D5" s="138"/>
      <c r="E5" s="138"/>
      <c r="F5" s="138"/>
      <c r="G5" s="138"/>
      <c r="H5" s="138"/>
      <c r="I5" s="138"/>
    </row>
    <row r="6" spans="1:9" ht="13.5" customHeight="1" x14ac:dyDescent="0.2">
      <c r="A6" s="140" t="s">
        <v>154</v>
      </c>
      <c r="B6" s="140"/>
      <c r="C6" s="140"/>
      <c r="D6" s="140"/>
      <c r="E6" s="140"/>
      <c r="F6" s="140"/>
      <c r="G6" s="140"/>
      <c r="H6" s="140"/>
      <c r="I6" s="140"/>
    </row>
    <row r="7" spans="1:9" ht="13.5" customHeight="1" x14ac:dyDescent="0.2">
      <c r="A7" s="138" t="s">
        <v>581</v>
      </c>
      <c r="B7" s="138"/>
      <c r="C7" s="138"/>
      <c r="D7" s="138"/>
      <c r="E7" s="138"/>
      <c r="F7" s="138"/>
      <c r="G7" s="138"/>
      <c r="H7" s="138"/>
      <c r="I7" s="138"/>
    </row>
    <row r="8" spans="1:9" ht="18.75" customHeight="1" x14ac:dyDescent="0.2">
      <c r="A8" s="140" t="s">
        <v>546</v>
      </c>
      <c r="B8" s="140"/>
      <c r="C8" s="140"/>
      <c r="D8" s="140"/>
      <c r="E8" s="140"/>
      <c r="F8" s="140"/>
      <c r="G8" s="140"/>
      <c r="H8" s="140"/>
      <c r="I8" s="140"/>
    </row>
    <row r="9" spans="1:9" ht="19.5" customHeight="1" x14ac:dyDescent="0.2">
      <c r="A9" s="136" t="s">
        <v>175</v>
      </c>
      <c r="B9" s="136"/>
      <c r="C9" s="136"/>
      <c r="D9" s="136"/>
      <c r="E9" s="136"/>
      <c r="F9" s="136"/>
      <c r="G9" s="136"/>
      <c r="H9" s="136"/>
      <c r="I9" s="136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498</v>
      </c>
      <c r="D11" s="16" t="s">
        <v>429</v>
      </c>
      <c r="E11" s="16" t="s">
        <v>469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536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507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541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572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494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552</v>
      </c>
      <c r="D21" s="16" t="s">
        <v>433</v>
      </c>
      <c r="E21" s="16" t="s">
        <v>553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512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527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537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531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534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516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513</v>
      </c>
      <c r="D37" s="16" t="s">
        <v>429</v>
      </c>
      <c r="E37" s="16" t="s">
        <v>514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566</v>
      </c>
      <c r="D38" s="16" t="s">
        <v>439</v>
      </c>
      <c r="E38" s="16" t="s">
        <v>567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548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539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470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471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515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543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568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569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573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574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575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585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586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505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528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529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530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549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576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577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544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503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582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502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525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551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496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506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518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526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538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542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556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468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570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571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584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532</v>
      </c>
      <c r="D174" s="16" t="s">
        <v>429</v>
      </c>
      <c r="E174" s="16" t="s">
        <v>472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583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508</v>
      </c>
      <c r="D176" s="16" t="s">
        <v>429</v>
      </c>
      <c r="E176" s="16" t="s">
        <v>509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554</v>
      </c>
      <c r="D179" s="16" t="s">
        <v>436</v>
      </c>
      <c r="E179" s="16" t="s">
        <v>555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550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522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523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524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533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504</v>
      </c>
      <c r="D186" s="16" t="s">
        <v>433</v>
      </c>
      <c r="E186" s="48" t="s">
        <v>501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517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482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481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481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481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481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4" t="s">
        <v>143</v>
      </c>
      <c r="B1" s="134"/>
      <c r="C1" s="134"/>
      <c r="D1" s="134"/>
      <c r="E1" s="134"/>
      <c r="F1" s="134"/>
      <c r="G1" s="134"/>
      <c r="H1" s="134"/>
      <c r="I1" s="134"/>
    </row>
    <row r="2" spans="1:9" ht="13.5" customHeight="1" x14ac:dyDescent="0.2">
      <c r="A2" s="134" t="s">
        <v>152</v>
      </c>
      <c r="B2" s="134"/>
      <c r="C2" s="134"/>
      <c r="D2" s="134"/>
      <c r="E2" s="134"/>
      <c r="F2" s="134"/>
      <c r="G2" s="134"/>
      <c r="H2" s="134"/>
      <c r="I2" s="134"/>
    </row>
    <row r="3" spans="1:9" ht="13.5" customHeight="1" x14ac:dyDescent="0.2">
      <c r="A3" s="138" t="s">
        <v>486</v>
      </c>
      <c r="B3" s="138"/>
      <c r="C3" s="138"/>
      <c r="D3" s="138"/>
      <c r="E3" s="138"/>
      <c r="F3" s="138"/>
      <c r="G3" s="138"/>
      <c r="H3" s="138"/>
      <c r="I3" s="138"/>
    </row>
    <row r="4" spans="1:9" ht="13.5" customHeight="1" x14ac:dyDescent="0.2">
      <c r="A4" s="138" t="s">
        <v>495</v>
      </c>
      <c r="B4" s="138"/>
      <c r="C4" s="138"/>
      <c r="D4" s="138"/>
      <c r="E4" s="138"/>
      <c r="F4" s="138"/>
      <c r="G4" s="138"/>
      <c r="H4" s="138"/>
      <c r="I4" s="138"/>
    </row>
    <row r="5" spans="1:9" ht="13.5" customHeight="1" x14ac:dyDescent="0.2">
      <c r="A5" s="138" t="s">
        <v>580</v>
      </c>
      <c r="B5" s="138"/>
      <c r="C5" s="138"/>
      <c r="D5" s="138"/>
      <c r="E5" s="138"/>
      <c r="F5" s="138"/>
      <c r="G5" s="138"/>
      <c r="H5" s="138"/>
      <c r="I5" s="138"/>
    </row>
    <row r="6" spans="1:9" ht="13.5" customHeight="1" x14ac:dyDescent="0.2">
      <c r="A6" s="140" t="s">
        <v>154</v>
      </c>
      <c r="B6" s="140"/>
      <c r="C6" s="140"/>
      <c r="D6" s="140"/>
      <c r="E6" s="140"/>
      <c r="F6" s="140"/>
      <c r="G6" s="140"/>
      <c r="H6" s="140"/>
      <c r="I6" s="140"/>
    </row>
    <row r="7" spans="1:9" ht="13.5" customHeight="1" x14ac:dyDescent="0.2">
      <c r="A7" s="138" t="s">
        <v>581</v>
      </c>
      <c r="B7" s="138"/>
      <c r="C7" s="138"/>
      <c r="D7" s="138"/>
      <c r="E7" s="138"/>
      <c r="F7" s="138"/>
      <c r="G7" s="138"/>
      <c r="H7" s="138"/>
      <c r="I7" s="138"/>
    </row>
    <row r="8" spans="1:9" ht="18.75" customHeight="1" x14ac:dyDescent="0.2">
      <c r="A8" s="140" t="s">
        <v>546</v>
      </c>
      <c r="B8" s="140"/>
      <c r="C8" s="140"/>
      <c r="D8" s="140"/>
      <c r="E8" s="140"/>
      <c r="F8" s="140"/>
      <c r="G8" s="140"/>
      <c r="H8" s="140"/>
      <c r="I8" s="140"/>
    </row>
    <row r="9" spans="1:9" ht="19.5" customHeight="1" x14ac:dyDescent="0.2">
      <c r="A9" s="136" t="s">
        <v>175</v>
      </c>
      <c r="B9" s="136"/>
      <c r="C9" s="136"/>
      <c r="D9" s="136"/>
      <c r="E9" s="136"/>
      <c r="F9" s="136"/>
      <c r="G9" s="136"/>
      <c r="H9" s="136"/>
      <c r="I9" s="136"/>
    </row>
    <row r="10" spans="1:9" s="21" customFormat="1" ht="25.5" x14ac:dyDescent="0.2">
      <c r="A10" s="41" t="s">
        <v>176</v>
      </c>
      <c r="B10" s="42" t="s">
        <v>474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565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598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599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648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706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8" t="s">
        <v>721</v>
      </c>
      <c r="D15" s="16" t="s">
        <v>433</v>
      </c>
      <c r="E15" s="16" t="s">
        <v>501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744</v>
      </c>
      <c r="D16" s="16" t="s">
        <v>436</v>
      </c>
      <c r="E16" s="16" t="s">
        <v>501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8" t="s">
        <v>649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702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739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8" t="s">
        <v>746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747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759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8" t="s">
        <v>773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783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733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735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743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737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738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731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753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612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615</v>
      </c>
      <c r="D33" s="16" t="s">
        <v>433</v>
      </c>
      <c r="E33" s="16" t="s">
        <v>786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616</v>
      </c>
      <c r="D34" s="16" t="s">
        <v>433</v>
      </c>
      <c r="E34" s="16" t="s">
        <v>786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8" t="s">
        <v>619</v>
      </c>
      <c r="D35" s="16" t="s">
        <v>438</v>
      </c>
      <c r="E35" s="16" t="s">
        <v>786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8" t="s">
        <v>620</v>
      </c>
      <c r="D36" s="16" t="s">
        <v>438</v>
      </c>
      <c r="E36" s="16" t="s">
        <v>786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621</v>
      </c>
      <c r="D37" s="16" t="s">
        <v>438</v>
      </c>
      <c r="E37" s="16" t="s">
        <v>786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622</v>
      </c>
      <c r="D38" s="16" t="s">
        <v>438</v>
      </c>
      <c r="E38" s="16" t="s">
        <v>786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623</v>
      </c>
      <c r="D39" s="16" t="s">
        <v>438</v>
      </c>
      <c r="E39" s="16" t="s">
        <v>786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624</v>
      </c>
      <c r="D40" s="16" t="s">
        <v>438</v>
      </c>
      <c r="E40" s="16" t="s">
        <v>786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625</v>
      </c>
      <c r="D41" s="16" t="s">
        <v>438</v>
      </c>
      <c r="E41" s="16" t="s">
        <v>786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626</v>
      </c>
      <c r="D42" s="16" t="s">
        <v>438</v>
      </c>
      <c r="E42" s="16" t="s">
        <v>786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627</v>
      </c>
      <c r="D43" s="16" t="s">
        <v>438</v>
      </c>
      <c r="E43" s="16" t="s">
        <v>786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628</v>
      </c>
      <c r="D44" s="16" t="s">
        <v>438</v>
      </c>
      <c r="E44" s="16" t="s">
        <v>786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629</v>
      </c>
      <c r="D45" s="16" t="s">
        <v>438</v>
      </c>
      <c r="E45" s="16" t="s">
        <v>786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630</v>
      </c>
      <c r="D46" s="16" t="s">
        <v>438</v>
      </c>
      <c r="E46" s="16" t="s">
        <v>786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631</v>
      </c>
      <c r="D47" s="16" t="s">
        <v>438</v>
      </c>
      <c r="E47" s="16" t="s">
        <v>786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632</v>
      </c>
      <c r="D48" s="16" t="s">
        <v>438</v>
      </c>
      <c r="E48" s="16" t="s">
        <v>786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633</v>
      </c>
      <c r="D49" s="16" t="s">
        <v>438</v>
      </c>
      <c r="E49" s="16" t="s">
        <v>786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634</v>
      </c>
      <c r="D50" s="16" t="s">
        <v>438</v>
      </c>
      <c r="E50" s="16" t="s">
        <v>786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635</v>
      </c>
      <c r="D51" s="16" t="s">
        <v>438</v>
      </c>
      <c r="E51" s="16" t="s">
        <v>786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636</v>
      </c>
      <c r="D52" s="16" t="s">
        <v>438</v>
      </c>
      <c r="E52" s="16" t="s">
        <v>786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637</v>
      </c>
      <c r="D53" s="16" t="s">
        <v>438</v>
      </c>
      <c r="E53" s="16" t="s">
        <v>786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638</v>
      </c>
      <c r="D54" s="16" t="s">
        <v>438</v>
      </c>
      <c r="E54" s="16" t="s">
        <v>786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639</v>
      </c>
      <c r="D55" s="16" t="s">
        <v>438</v>
      </c>
      <c r="E55" s="16" t="s">
        <v>786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640</v>
      </c>
      <c r="D56" s="16" t="s">
        <v>438</v>
      </c>
      <c r="E56" s="16" t="s">
        <v>786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641</v>
      </c>
      <c r="D57" s="16" t="s">
        <v>438</v>
      </c>
      <c r="E57" s="16" t="s">
        <v>786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642</v>
      </c>
      <c r="D58" s="16" t="s">
        <v>438</v>
      </c>
      <c r="E58" s="16" t="s">
        <v>786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643</v>
      </c>
      <c r="D59" s="16" t="s">
        <v>438</v>
      </c>
      <c r="E59" s="16" t="s">
        <v>786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645</v>
      </c>
      <c r="D60" s="16" t="s">
        <v>438</v>
      </c>
      <c r="E60" s="16" t="s">
        <v>786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651</v>
      </c>
      <c r="D61" s="16" t="s">
        <v>438</v>
      </c>
      <c r="E61" s="16" t="s">
        <v>786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658</v>
      </c>
      <c r="D62" s="16" t="s">
        <v>438</v>
      </c>
      <c r="E62" s="16" t="s">
        <v>786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659</v>
      </c>
      <c r="D63" s="16" t="s">
        <v>438</v>
      </c>
      <c r="E63" s="16" t="s">
        <v>786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660</v>
      </c>
      <c r="D64" s="16" t="s">
        <v>438</v>
      </c>
      <c r="E64" s="16" t="s">
        <v>786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661</v>
      </c>
      <c r="D65" s="16" t="s">
        <v>438</v>
      </c>
      <c r="E65" s="16" t="s">
        <v>786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662</v>
      </c>
      <c r="D66" s="16" t="s">
        <v>438</v>
      </c>
      <c r="E66" s="16" t="s">
        <v>786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663</v>
      </c>
      <c r="D67" s="16" t="s">
        <v>438</v>
      </c>
      <c r="E67" s="16" t="s">
        <v>786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664</v>
      </c>
      <c r="D68" s="16" t="s">
        <v>438</v>
      </c>
      <c r="E68" s="16" t="s">
        <v>786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665</v>
      </c>
      <c r="D69" s="16" t="s">
        <v>438</v>
      </c>
      <c r="E69" s="16" t="s">
        <v>786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666</v>
      </c>
      <c r="D70" s="16" t="s">
        <v>438</v>
      </c>
      <c r="E70" s="16" t="s">
        <v>786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667</v>
      </c>
      <c r="D71" s="16" t="s">
        <v>438</v>
      </c>
      <c r="E71" s="16" t="s">
        <v>786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668</v>
      </c>
      <c r="D72" s="16" t="s">
        <v>438</v>
      </c>
      <c r="E72" s="16" t="s">
        <v>786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670</v>
      </c>
      <c r="D73" s="16" t="s">
        <v>438</v>
      </c>
      <c r="E73" s="16" t="s">
        <v>786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671</v>
      </c>
      <c r="D74" s="16" t="s">
        <v>438</v>
      </c>
      <c r="E74" s="16" t="s">
        <v>786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672</v>
      </c>
      <c r="D75" s="16" t="s">
        <v>438</v>
      </c>
      <c r="E75" s="16" t="s">
        <v>786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673</v>
      </c>
      <c r="D76" s="16" t="s">
        <v>438</v>
      </c>
      <c r="E76" s="16" t="s">
        <v>786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674</v>
      </c>
      <c r="D77" s="16" t="s">
        <v>438</v>
      </c>
      <c r="E77" s="16" t="s">
        <v>786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675</v>
      </c>
      <c r="D78" s="16" t="s">
        <v>438</v>
      </c>
      <c r="E78" s="16" t="s">
        <v>786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676</v>
      </c>
      <c r="D79" s="16" t="s">
        <v>438</v>
      </c>
      <c r="E79" s="16" t="s">
        <v>786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677</v>
      </c>
      <c r="D80" s="16" t="s">
        <v>438</v>
      </c>
      <c r="E80" s="16" t="s">
        <v>786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678</v>
      </c>
      <c r="D81" s="16" t="s">
        <v>438</v>
      </c>
      <c r="E81" s="16" t="s">
        <v>786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679</v>
      </c>
      <c r="D82" s="16" t="s">
        <v>438</v>
      </c>
      <c r="E82" s="16" t="s">
        <v>786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680</v>
      </c>
      <c r="D83" s="16" t="s">
        <v>438</v>
      </c>
      <c r="E83" s="16" t="s">
        <v>786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681</v>
      </c>
      <c r="D84" s="16" t="s">
        <v>438</v>
      </c>
      <c r="E84" s="16" t="s">
        <v>786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682</v>
      </c>
      <c r="D85" s="16" t="s">
        <v>438</v>
      </c>
      <c r="E85" s="16" t="s">
        <v>786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683</v>
      </c>
      <c r="D86" s="16" t="s">
        <v>438</v>
      </c>
      <c r="E86" s="16" t="s">
        <v>786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684</v>
      </c>
      <c r="D87" s="16" t="s">
        <v>438</v>
      </c>
      <c r="E87" s="16" t="s">
        <v>786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685</v>
      </c>
      <c r="D88" s="16" t="s">
        <v>438</v>
      </c>
      <c r="E88" s="16" t="s">
        <v>786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686</v>
      </c>
      <c r="D89" s="16" t="s">
        <v>438</v>
      </c>
      <c r="E89" s="16" t="s">
        <v>786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687</v>
      </c>
      <c r="D90" s="16" t="s">
        <v>438</v>
      </c>
      <c r="E90" s="16" t="s">
        <v>786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688</v>
      </c>
      <c r="D91" s="16" t="s">
        <v>438</v>
      </c>
      <c r="E91" s="16" t="s">
        <v>786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690</v>
      </c>
      <c r="D92" s="16" t="s">
        <v>438</v>
      </c>
      <c r="E92" s="16" t="s">
        <v>786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696</v>
      </c>
      <c r="D93" s="16" t="s">
        <v>438</v>
      </c>
      <c r="E93" s="16" t="s">
        <v>786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697</v>
      </c>
      <c r="D94" s="16" t="s">
        <v>438</v>
      </c>
      <c r="E94" s="16" t="s">
        <v>786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786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698</v>
      </c>
      <c r="D96" s="16" t="s">
        <v>438</v>
      </c>
      <c r="E96" s="16" t="s">
        <v>786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699</v>
      </c>
      <c r="D97" s="16" t="s">
        <v>438</v>
      </c>
      <c r="E97" s="16" t="s">
        <v>786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700</v>
      </c>
      <c r="D98" s="16" t="s">
        <v>438</v>
      </c>
      <c r="E98" s="16" t="s">
        <v>786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701</v>
      </c>
      <c r="D99" s="16" t="s">
        <v>438</v>
      </c>
      <c r="E99" s="16" t="s">
        <v>786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703</v>
      </c>
      <c r="D100" s="16" t="s">
        <v>438</v>
      </c>
      <c r="E100" s="16" t="s">
        <v>786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704</v>
      </c>
      <c r="D101" s="16" t="s">
        <v>438</v>
      </c>
      <c r="E101" s="16" t="s">
        <v>786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705</v>
      </c>
      <c r="D102" s="16" t="s">
        <v>438</v>
      </c>
      <c r="E102" s="16" t="s">
        <v>786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707</v>
      </c>
      <c r="D103" s="16" t="s">
        <v>438</v>
      </c>
      <c r="E103" s="16" t="s">
        <v>786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708</v>
      </c>
      <c r="D104" s="16" t="s">
        <v>438</v>
      </c>
      <c r="E104" s="16" t="s">
        <v>786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709</v>
      </c>
      <c r="D105" s="16" t="s">
        <v>438</v>
      </c>
      <c r="E105" s="16" t="s">
        <v>786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710</v>
      </c>
      <c r="D106" s="16" t="s">
        <v>438</v>
      </c>
      <c r="E106" s="16" t="s">
        <v>786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711</v>
      </c>
      <c r="D107" s="16" t="s">
        <v>438</v>
      </c>
      <c r="E107" s="16" t="s">
        <v>786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713</v>
      </c>
      <c r="D108" s="16" t="s">
        <v>438</v>
      </c>
      <c r="E108" s="16" t="s">
        <v>786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727</v>
      </c>
      <c r="D109" s="16" t="s">
        <v>438</v>
      </c>
      <c r="E109" s="16" t="s">
        <v>786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750</v>
      </c>
      <c r="D110" s="16" t="s">
        <v>438</v>
      </c>
      <c r="E110" s="16" t="s">
        <v>786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757</v>
      </c>
      <c r="D111" s="16" t="s">
        <v>438</v>
      </c>
      <c r="E111" s="16" t="s">
        <v>786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758</v>
      </c>
      <c r="D112" s="16" t="s">
        <v>438</v>
      </c>
      <c r="E112" s="16" t="s">
        <v>786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617</v>
      </c>
      <c r="D113" s="16" t="s">
        <v>436</v>
      </c>
      <c r="E113" s="16" t="s">
        <v>786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618</v>
      </c>
      <c r="D114" s="16" t="s">
        <v>436</v>
      </c>
      <c r="E114" s="16" t="s">
        <v>786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754</v>
      </c>
      <c r="D115" s="16" t="s">
        <v>436</v>
      </c>
      <c r="E115" s="16" t="s">
        <v>786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646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776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719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732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781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8" t="s">
        <v>647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756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772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8" t="s">
        <v>782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603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669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689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695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728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8" t="s">
        <v>729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741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745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749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601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774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691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730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604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722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8" t="s">
        <v>736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742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751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613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8" t="s">
        <v>748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763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764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768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769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600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734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723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752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762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8" t="s">
        <v>775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714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715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761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765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766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767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770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771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611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652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716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755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8" t="s">
        <v>777</v>
      </c>
      <c r="D167" s="16" t="s">
        <v>438</v>
      </c>
      <c r="E167" s="16" t="s">
        <v>792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8" t="s">
        <v>778</v>
      </c>
      <c r="D168" s="16" t="s">
        <v>438</v>
      </c>
      <c r="E168" s="16" t="s">
        <v>792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8" t="s">
        <v>779</v>
      </c>
      <c r="D169" s="16" t="s">
        <v>433</v>
      </c>
      <c r="E169" s="16" t="s">
        <v>792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8" t="s">
        <v>780</v>
      </c>
      <c r="D170" s="16" t="s">
        <v>433</v>
      </c>
      <c r="E170" s="16" t="s">
        <v>792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8" t="s">
        <v>650</v>
      </c>
      <c r="D171" s="16" t="s">
        <v>583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8" t="s">
        <v>606</v>
      </c>
      <c r="D172" s="16" t="s">
        <v>784</v>
      </c>
      <c r="E172" s="16" t="s">
        <v>785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656</v>
      </c>
      <c r="D173" s="16" t="s">
        <v>436</v>
      </c>
      <c r="E173" s="16" t="s">
        <v>785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610</v>
      </c>
      <c r="D174" s="16" t="s">
        <v>784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602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720</v>
      </c>
      <c r="D176" s="16" t="s">
        <v>784</v>
      </c>
      <c r="E176" s="16" t="s">
        <v>469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725</v>
      </c>
      <c r="D177" s="16" t="s">
        <v>784</v>
      </c>
      <c r="E177" s="16" t="s">
        <v>567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760</v>
      </c>
      <c r="D178" s="16" t="s">
        <v>438</v>
      </c>
      <c r="E178" s="16" t="s">
        <v>567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8" t="s">
        <v>657</v>
      </c>
      <c r="D179" s="16" t="s">
        <v>784</v>
      </c>
      <c r="E179" s="16" t="s">
        <v>787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8" t="s">
        <v>644</v>
      </c>
      <c r="D180" s="16" t="s">
        <v>784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712</v>
      </c>
      <c r="D181" s="16" t="s">
        <v>784</v>
      </c>
      <c r="E181" s="16" t="s">
        <v>790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724</v>
      </c>
      <c r="D182" s="16" t="s">
        <v>784</v>
      </c>
      <c r="E182" s="16" t="s">
        <v>791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694</v>
      </c>
      <c r="D183" s="16" t="s">
        <v>784</v>
      </c>
      <c r="E183" s="39" t="s">
        <v>789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740</v>
      </c>
      <c r="D184" s="16" t="s">
        <v>784</v>
      </c>
      <c r="E184" s="16" t="s">
        <v>472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8" t="s">
        <v>609</v>
      </c>
      <c r="D185" s="16" t="s">
        <v>784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717</v>
      </c>
      <c r="D186" s="16" t="s">
        <v>784</v>
      </c>
      <c r="E186" s="16" t="s">
        <v>509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692</v>
      </c>
      <c r="D187" s="16" t="s">
        <v>784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654</v>
      </c>
      <c r="D188" s="16" t="s">
        <v>784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726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693</v>
      </c>
      <c r="D190" s="16" t="s">
        <v>784</v>
      </c>
      <c r="E190" s="16" t="s">
        <v>788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607</v>
      </c>
      <c r="D191" s="16" t="s">
        <v>784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655</v>
      </c>
      <c r="D192" s="16" t="s">
        <v>784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718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608</v>
      </c>
      <c r="D194" s="16" t="s">
        <v>784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605</v>
      </c>
      <c r="D195" s="16" t="s">
        <v>784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614</v>
      </c>
      <c r="D196" s="16" t="s">
        <v>784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653</v>
      </c>
      <c r="D197" s="16" t="s">
        <v>784</v>
      </c>
      <c r="E197" s="16" t="s">
        <v>482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487</v>
      </c>
      <c r="F198" s="8"/>
      <c r="G198" s="8"/>
      <c r="H198" s="8"/>
      <c r="J198" s="7"/>
    </row>
    <row r="199" spans="1:10" ht="16.5" x14ac:dyDescent="0.2">
      <c r="C199" s="44" t="s">
        <v>579</v>
      </c>
      <c r="F199" s="57"/>
      <c r="G199" s="57"/>
      <c r="H199" s="57"/>
    </row>
    <row r="200" spans="1:10" ht="24" customHeight="1" x14ac:dyDescent="0.2">
      <c r="C200" s="44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</sheetPr>
  <dimension ref="A1:K229"/>
  <sheetViews>
    <sheetView showGridLines="0" zoomScaleNormal="100" zoomScaleSheetLayoutView="100" workbookViewId="0">
      <selection sqref="A1:I1"/>
    </sheetView>
  </sheetViews>
  <sheetFormatPr baseColWidth="10" defaultRowHeight="12.75" x14ac:dyDescent="0.2"/>
  <cols>
    <col min="1" max="1" width="7.7109375" style="82" customWidth="1"/>
    <col min="2" max="2" width="13.7109375" style="82" hidden="1" customWidth="1"/>
    <col min="3" max="3" width="41.42578125" style="82" customWidth="1"/>
    <col min="4" max="4" width="20.85546875" style="82" customWidth="1"/>
    <col min="5" max="5" width="50" style="82" customWidth="1"/>
    <col min="6" max="6" width="15.28515625" style="82" bestFit="1" customWidth="1"/>
    <col min="7" max="7" width="14.85546875" style="82" customWidth="1"/>
    <col min="8" max="8" width="14" style="82" customWidth="1"/>
    <col min="9" max="9" width="14.85546875" style="82" bestFit="1" customWidth="1"/>
    <col min="10" max="16384" width="11.42578125" style="82"/>
  </cols>
  <sheetData>
    <row r="1" spans="1:9" ht="14.25" x14ac:dyDescent="0.2">
      <c r="A1" s="145" t="s">
        <v>143</v>
      </c>
      <c r="B1" s="145"/>
      <c r="C1" s="145"/>
      <c r="D1" s="145"/>
      <c r="E1" s="145"/>
      <c r="F1" s="145"/>
      <c r="G1" s="145"/>
      <c r="H1" s="145"/>
      <c r="I1" s="145"/>
    </row>
    <row r="2" spans="1:9" ht="14.25" x14ac:dyDescent="0.2">
      <c r="A2" s="145" t="s">
        <v>152</v>
      </c>
      <c r="B2" s="145"/>
      <c r="C2" s="145"/>
      <c r="D2" s="145"/>
      <c r="E2" s="145"/>
      <c r="F2" s="145"/>
      <c r="G2" s="145"/>
      <c r="H2" s="145"/>
      <c r="I2" s="145"/>
    </row>
    <row r="3" spans="1:9" ht="16.5" x14ac:dyDescent="0.2">
      <c r="A3" s="142" t="s">
        <v>486</v>
      </c>
      <c r="B3" s="142"/>
      <c r="C3" s="142"/>
      <c r="D3" s="142"/>
      <c r="E3" s="142"/>
      <c r="F3" s="142"/>
      <c r="G3" s="142"/>
      <c r="H3" s="142"/>
      <c r="I3" s="142"/>
    </row>
    <row r="4" spans="1:9" ht="16.5" x14ac:dyDescent="0.2">
      <c r="A4" s="142" t="s">
        <v>495</v>
      </c>
      <c r="B4" s="142"/>
      <c r="C4" s="142"/>
      <c r="D4" s="142"/>
      <c r="E4" s="142"/>
      <c r="F4" s="142"/>
      <c r="G4" s="142"/>
      <c r="H4" s="142"/>
      <c r="I4" s="142"/>
    </row>
    <row r="5" spans="1:9" ht="16.5" x14ac:dyDescent="0.2">
      <c r="A5" s="142" t="s">
        <v>1344</v>
      </c>
      <c r="B5" s="142"/>
      <c r="C5" s="142"/>
      <c r="D5" s="142"/>
      <c r="E5" s="142"/>
      <c r="F5" s="142"/>
      <c r="G5" s="142"/>
      <c r="H5" s="142"/>
      <c r="I5" s="142"/>
    </row>
    <row r="6" spans="1:9" ht="14.25" x14ac:dyDescent="0.2">
      <c r="A6" s="143" t="s">
        <v>154</v>
      </c>
      <c r="B6" s="143"/>
      <c r="C6" s="143"/>
      <c r="D6" s="143"/>
      <c r="E6" s="143"/>
      <c r="F6" s="143"/>
      <c r="G6" s="143"/>
      <c r="H6" s="143"/>
      <c r="I6" s="143"/>
    </row>
    <row r="7" spans="1:9" ht="16.5" x14ac:dyDescent="0.2">
      <c r="A7" s="142" t="s">
        <v>1343</v>
      </c>
      <c r="B7" s="142"/>
      <c r="C7" s="142"/>
      <c r="D7" s="142"/>
      <c r="E7" s="142"/>
      <c r="F7" s="142"/>
      <c r="G7" s="142"/>
      <c r="H7" s="142"/>
      <c r="I7" s="142"/>
    </row>
    <row r="8" spans="1:9" ht="14.25" x14ac:dyDescent="0.2">
      <c r="A8" s="143" t="s">
        <v>546</v>
      </c>
      <c r="B8" s="143"/>
      <c r="C8" s="143"/>
      <c r="D8" s="143"/>
      <c r="E8" s="143"/>
      <c r="F8" s="143"/>
      <c r="G8" s="143"/>
      <c r="H8" s="143"/>
      <c r="I8" s="143"/>
    </row>
    <row r="9" spans="1:9" ht="16.5" x14ac:dyDescent="0.2">
      <c r="A9" s="144" t="s">
        <v>175</v>
      </c>
      <c r="B9" s="144"/>
      <c r="C9" s="144"/>
      <c r="D9" s="144"/>
      <c r="E9" s="144"/>
      <c r="F9" s="144"/>
      <c r="G9" s="144"/>
      <c r="H9" s="144"/>
      <c r="I9" s="144"/>
    </row>
    <row r="10" spans="1:9" ht="38.25" x14ac:dyDescent="0.2">
      <c r="A10" s="83" t="s">
        <v>176</v>
      </c>
      <c r="B10" s="84" t="s">
        <v>474</v>
      </c>
      <c r="C10" s="83" t="s">
        <v>0</v>
      </c>
      <c r="D10" s="83" t="s">
        <v>177</v>
      </c>
      <c r="E10" s="83" t="s">
        <v>150</v>
      </c>
      <c r="F10" s="51" t="s">
        <v>178</v>
      </c>
      <c r="G10" s="51" t="s">
        <v>179</v>
      </c>
      <c r="H10" s="51" t="s">
        <v>565</v>
      </c>
      <c r="I10" s="51" t="s">
        <v>153</v>
      </c>
    </row>
    <row r="11" spans="1:9" ht="29.1" customHeight="1" x14ac:dyDescent="0.2">
      <c r="A11" s="85">
        <v>1</v>
      </c>
      <c r="B11" s="86">
        <v>9901104363</v>
      </c>
      <c r="C11" s="87" t="s">
        <v>650</v>
      </c>
      <c r="D11" s="88" t="s">
        <v>583</v>
      </c>
      <c r="E11" s="88" t="s">
        <v>168</v>
      </c>
      <c r="F11" s="28">
        <v>20000</v>
      </c>
      <c r="G11" s="28">
        <v>375</v>
      </c>
      <c r="H11" s="28">
        <v>250</v>
      </c>
      <c r="I11" s="29">
        <f t="shared" ref="I11:I74" si="0">SUBTOTAL(9,F11:H11)</f>
        <v>20625</v>
      </c>
    </row>
    <row r="12" spans="1:9" ht="29.1" customHeight="1" x14ac:dyDescent="0.2">
      <c r="A12" s="85">
        <v>2</v>
      </c>
      <c r="B12" s="86">
        <v>9901572087</v>
      </c>
      <c r="C12" s="89" t="s">
        <v>723</v>
      </c>
      <c r="D12" s="88" t="s">
        <v>433</v>
      </c>
      <c r="E12" s="88" t="s">
        <v>408</v>
      </c>
      <c r="F12" s="28">
        <v>12000</v>
      </c>
      <c r="G12" s="28">
        <v>375</v>
      </c>
      <c r="H12" s="28">
        <v>250</v>
      </c>
      <c r="I12" s="29">
        <f t="shared" si="0"/>
        <v>12625</v>
      </c>
    </row>
    <row r="13" spans="1:9" ht="29.1" customHeight="1" x14ac:dyDescent="0.2">
      <c r="A13" s="85">
        <v>3</v>
      </c>
      <c r="B13" s="86">
        <v>9901391701</v>
      </c>
      <c r="C13" s="89" t="s">
        <v>752</v>
      </c>
      <c r="D13" s="88" t="s">
        <v>433</v>
      </c>
      <c r="E13" s="88" t="s">
        <v>408</v>
      </c>
      <c r="F13" s="28">
        <v>12000</v>
      </c>
      <c r="G13" s="28">
        <v>375</v>
      </c>
      <c r="H13" s="28">
        <v>250</v>
      </c>
      <c r="I13" s="29">
        <f t="shared" si="0"/>
        <v>12625</v>
      </c>
    </row>
    <row r="14" spans="1:9" ht="29.1" customHeight="1" x14ac:dyDescent="0.2">
      <c r="A14" s="85">
        <v>4</v>
      </c>
      <c r="B14" s="86">
        <v>9901108294</v>
      </c>
      <c r="C14" s="89" t="s">
        <v>762</v>
      </c>
      <c r="D14" s="88" t="s">
        <v>438</v>
      </c>
      <c r="E14" s="88" t="s">
        <v>408</v>
      </c>
      <c r="F14" s="28">
        <v>8000</v>
      </c>
      <c r="G14" s="28">
        <v>0</v>
      </c>
      <c r="H14" s="28">
        <v>250</v>
      </c>
      <c r="I14" s="29">
        <f t="shared" si="0"/>
        <v>8250</v>
      </c>
    </row>
    <row r="15" spans="1:9" ht="29.1" customHeight="1" x14ac:dyDescent="0.2">
      <c r="A15" s="85">
        <v>5</v>
      </c>
      <c r="B15" s="86">
        <v>9901070049</v>
      </c>
      <c r="C15" s="87" t="s">
        <v>775</v>
      </c>
      <c r="D15" s="88" t="s">
        <v>433</v>
      </c>
      <c r="E15" s="88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ht="29.1" customHeight="1" x14ac:dyDescent="0.2">
      <c r="A16" s="85">
        <v>6</v>
      </c>
      <c r="B16" s="86">
        <v>9901639069</v>
      </c>
      <c r="C16" s="87" t="s">
        <v>1246</v>
      </c>
      <c r="D16" s="88" t="s">
        <v>433</v>
      </c>
      <c r="E16" s="88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ht="29.1" customHeight="1" x14ac:dyDescent="0.2">
      <c r="A17" s="85">
        <v>7</v>
      </c>
      <c r="B17" s="90">
        <v>9901001936</v>
      </c>
      <c r="C17" s="87" t="s">
        <v>720</v>
      </c>
      <c r="D17" s="88" t="s">
        <v>784</v>
      </c>
      <c r="E17" s="88" t="s">
        <v>469</v>
      </c>
      <c r="F17" s="28">
        <v>15000</v>
      </c>
      <c r="G17" s="28">
        <v>375</v>
      </c>
      <c r="H17" s="28">
        <v>250</v>
      </c>
      <c r="I17" s="29">
        <f t="shared" si="0"/>
        <v>15625</v>
      </c>
    </row>
    <row r="18" spans="1:9" ht="29.1" customHeight="1" x14ac:dyDescent="0.2">
      <c r="A18" s="85">
        <v>8</v>
      </c>
      <c r="B18" s="86">
        <v>9901156732</v>
      </c>
      <c r="C18" s="91" t="s">
        <v>692</v>
      </c>
      <c r="D18" s="88" t="s">
        <v>784</v>
      </c>
      <c r="E18" s="88" t="s">
        <v>430</v>
      </c>
      <c r="F18" s="28">
        <v>15000</v>
      </c>
      <c r="G18" s="28">
        <v>375</v>
      </c>
      <c r="H18" s="28">
        <v>250</v>
      </c>
      <c r="I18" s="29">
        <f t="shared" si="0"/>
        <v>15625</v>
      </c>
    </row>
    <row r="19" spans="1:9" ht="29.1" customHeight="1" x14ac:dyDescent="0.2">
      <c r="A19" s="85">
        <v>9</v>
      </c>
      <c r="B19" s="86">
        <v>9901393747</v>
      </c>
      <c r="C19" s="91" t="s">
        <v>607</v>
      </c>
      <c r="D19" s="88" t="s">
        <v>784</v>
      </c>
      <c r="E19" s="88" t="s">
        <v>431</v>
      </c>
      <c r="F19" s="28">
        <v>15000</v>
      </c>
      <c r="G19" s="28">
        <v>375</v>
      </c>
      <c r="H19" s="28">
        <v>250</v>
      </c>
      <c r="I19" s="29">
        <f t="shared" si="0"/>
        <v>15625</v>
      </c>
    </row>
    <row r="20" spans="1:9" ht="29.1" customHeight="1" x14ac:dyDescent="0.2">
      <c r="A20" s="85">
        <v>10</v>
      </c>
      <c r="B20" s="86">
        <v>9901547902</v>
      </c>
      <c r="C20" s="87" t="s">
        <v>779</v>
      </c>
      <c r="D20" s="88" t="s">
        <v>433</v>
      </c>
      <c r="E20" s="88" t="s">
        <v>792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ht="29.1" customHeight="1" x14ac:dyDescent="0.2">
      <c r="A21" s="85">
        <v>11</v>
      </c>
      <c r="B21" s="45">
        <v>9901120261</v>
      </c>
      <c r="C21" s="62" t="s">
        <v>1300</v>
      </c>
      <c r="D21" s="88" t="s">
        <v>433</v>
      </c>
      <c r="E21" s="88" t="s">
        <v>792</v>
      </c>
      <c r="F21" s="28">
        <v>12000</v>
      </c>
      <c r="G21" s="28">
        <v>375</v>
      </c>
      <c r="H21" s="28">
        <v>250</v>
      </c>
      <c r="I21" s="29">
        <f t="shared" si="0"/>
        <v>12625</v>
      </c>
    </row>
    <row r="22" spans="1:9" ht="29.1" customHeight="1" x14ac:dyDescent="0.2">
      <c r="A22" s="85">
        <v>12</v>
      </c>
      <c r="B22" s="86">
        <v>9901115701</v>
      </c>
      <c r="C22" s="87" t="s">
        <v>780</v>
      </c>
      <c r="D22" s="88" t="s">
        <v>433</v>
      </c>
      <c r="E22" s="88" t="s">
        <v>792</v>
      </c>
      <c r="F22" s="28">
        <v>12000</v>
      </c>
      <c r="G22" s="28">
        <v>375</v>
      </c>
      <c r="H22" s="28">
        <v>250</v>
      </c>
      <c r="I22" s="29">
        <f t="shared" si="0"/>
        <v>12625</v>
      </c>
    </row>
    <row r="23" spans="1:9" ht="29.1" customHeight="1" x14ac:dyDescent="0.2">
      <c r="A23" s="85">
        <v>13</v>
      </c>
      <c r="B23" s="86">
        <v>9901236868</v>
      </c>
      <c r="C23" s="87" t="s">
        <v>777</v>
      </c>
      <c r="D23" s="88" t="s">
        <v>438</v>
      </c>
      <c r="E23" s="88" t="s">
        <v>792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ht="29.1" customHeight="1" x14ac:dyDescent="0.2">
      <c r="A24" s="85">
        <v>14</v>
      </c>
      <c r="B24" s="86">
        <v>9901543123</v>
      </c>
      <c r="C24" s="87" t="s">
        <v>778</v>
      </c>
      <c r="D24" s="88" t="s">
        <v>438</v>
      </c>
      <c r="E24" s="88" t="s">
        <v>792</v>
      </c>
      <c r="F24" s="28">
        <v>8000</v>
      </c>
      <c r="G24" s="28">
        <v>0</v>
      </c>
      <c r="H24" s="28">
        <v>250</v>
      </c>
      <c r="I24" s="29">
        <f t="shared" si="0"/>
        <v>8250</v>
      </c>
    </row>
    <row r="25" spans="1:9" ht="29.1" customHeight="1" x14ac:dyDescent="0.2">
      <c r="A25" s="85">
        <v>15</v>
      </c>
      <c r="B25" s="86">
        <v>9901414727</v>
      </c>
      <c r="C25" s="89" t="s">
        <v>608</v>
      </c>
      <c r="D25" s="88" t="s">
        <v>784</v>
      </c>
      <c r="E25" s="88" t="s">
        <v>432</v>
      </c>
      <c r="F25" s="28">
        <v>15000</v>
      </c>
      <c r="G25" s="28">
        <v>375</v>
      </c>
      <c r="H25" s="28">
        <v>250</v>
      </c>
      <c r="I25" s="29">
        <f t="shared" si="0"/>
        <v>15625</v>
      </c>
    </row>
    <row r="26" spans="1:9" ht="29.1" customHeight="1" x14ac:dyDescent="0.2">
      <c r="A26" s="85">
        <v>16</v>
      </c>
      <c r="B26" s="86">
        <v>9901581930</v>
      </c>
      <c r="C26" s="87" t="s">
        <v>657</v>
      </c>
      <c r="D26" s="88" t="s">
        <v>784</v>
      </c>
      <c r="E26" s="88" t="s">
        <v>787</v>
      </c>
      <c r="F26" s="28">
        <v>15000</v>
      </c>
      <c r="G26" s="28">
        <v>375</v>
      </c>
      <c r="H26" s="28">
        <v>250</v>
      </c>
      <c r="I26" s="29">
        <f t="shared" si="0"/>
        <v>15625</v>
      </c>
    </row>
    <row r="27" spans="1:9" ht="29.1" customHeight="1" x14ac:dyDescent="0.2">
      <c r="A27" s="85">
        <v>17</v>
      </c>
      <c r="B27" s="86">
        <v>9901491492</v>
      </c>
      <c r="C27" s="87" t="s">
        <v>653</v>
      </c>
      <c r="D27" s="88" t="s">
        <v>784</v>
      </c>
      <c r="E27" s="88" t="s">
        <v>482</v>
      </c>
      <c r="F27" s="28">
        <v>15000</v>
      </c>
      <c r="G27" s="28">
        <v>375</v>
      </c>
      <c r="H27" s="28">
        <v>250</v>
      </c>
      <c r="I27" s="29">
        <f t="shared" si="0"/>
        <v>15625</v>
      </c>
    </row>
    <row r="28" spans="1:9" ht="29.1" customHeight="1" x14ac:dyDescent="0.2">
      <c r="A28" s="85">
        <v>18</v>
      </c>
      <c r="B28" s="86">
        <v>9901119738</v>
      </c>
      <c r="C28" s="91" t="s">
        <v>611</v>
      </c>
      <c r="D28" s="88" t="s">
        <v>433</v>
      </c>
      <c r="E28" s="88" t="s">
        <v>381</v>
      </c>
      <c r="F28" s="28">
        <v>12000</v>
      </c>
      <c r="G28" s="28">
        <v>375</v>
      </c>
      <c r="H28" s="28">
        <v>250</v>
      </c>
      <c r="I28" s="29">
        <f t="shared" si="0"/>
        <v>12625</v>
      </c>
    </row>
    <row r="29" spans="1:9" ht="29.1" customHeight="1" x14ac:dyDescent="0.2">
      <c r="A29" s="85">
        <v>19</v>
      </c>
      <c r="B29" s="86">
        <v>9901609865</v>
      </c>
      <c r="C29" s="89" t="s">
        <v>716</v>
      </c>
      <c r="D29" s="88" t="s">
        <v>433</v>
      </c>
      <c r="E29" s="88" t="s">
        <v>381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ht="29.1" customHeight="1" x14ac:dyDescent="0.2">
      <c r="A30" s="85">
        <v>20</v>
      </c>
      <c r="B30" s="86">
        <v>9901635355</v>
      </c>
      <c r="C30" s="89" t="s">
        <v>755</v>
      </c>
      <c r="D30" s="88" t="s">
        <v>433</v>
      </c>
      <c r="E30" s="88" t="s">
        <v>381</v>
      </c>
      <c r="F30" s="28">
        <v>12000</v>
      </c>
      <c r="G30" s="28">
        <v>375</v>
      </c>
      <c r="H30" s="28">
        <v>250</v>
      </c>
      <c r="I30" s="29">
        <f t="shared" si="0"/>
        <v>12625</v>
      </c>
    </row>
    <row r="31" spans="1:9" ht="29.1" customHeight="1" x14ac:dyDescent="0.2">
      <c r="A31" s="85">
        <v>21</v>
      </c>
      <c r="B31" s="86">
        <v>9901587043</v>
      </c>
      <c r="C31" s="91" t="s">
        <v>669</v>
      </c>
      <c r="D31" s="88" t="s">
        <v>433</v>
      </c>
      <c r="E31" s="88" t="s">
        <v>382</v>
      </c>
      <c r="F31" s="28">
        <v>12000</v>
      </c>
      <c r="G31" s="28">
        <v>375</v>
      </c>
      <c r="H31" s="28">
        <v>250</v>
      </c>
      <c r="I31" s="29">
        <f t="shared" si="0"/>
        <v>12625</v>
      </c>
    </row>
    <row r="32" spans="1:9" ht="29.1" customHeight="1" x14ac:dyDescent="0.2">
      <c r="A32" s="85">
        <v>22</v>
      </c>
      <c r="B32" s="86">
        <v>9901349124</v>
      </c>
      <c r="C32" s="91" t="s">
        <v>689</v>
      </c>
      <c r="D32" s="88" t="s">
        <v>433</v>
      </c>
      <c r="E32" s="88" t="s">
        <v>382</v>
      </c>
      <c r="F32" s="28">
        <v>12000</v>
      </c>
      <c r="G32" s="28">
        <v>375</v>
      </c>
      <c r="H32" s="28">
        <v>250</v>
      </c>
      <c r="I32" s="29">
        <f t="shared" si="0"/>
        <v>12625</v>
      </c>
    </row>
    <row r="33" spans="1:9" ht="29.1" customHeight="1" x14ac:dyDescent="0.2">
      <c r="A33" s="85">
        <v>23</v>
      </c>
      <c r="B33" s="45">
        <v>9901660977</v>
      </c>
      <c r="C33" s="27" t="s">
        <v>1294</v>
      </c>
      <c r="D33" s="88" t="s">
        <v>433</v>
      </c>
      <c r="E33" s="88" t="s">
        <v>382</v>
      </c>
      <c r="F33" s="28">
        <v>12000</v>
      </c>
      <c r="G33" s="28">
        <v>375</v>
      </c>
      <c r="H33" s="28">
        <v>250</v>
      </c>
      <c r="I33" s="29">
        <f t="shared" si="0"/>
        <v>12625</v>
      </c>
    </row>
    <row r="34" spans="1:9" ht="29.1" customHeight="1" x14ac:dyDescent="0.2">
      <c r="A34" s="85">
        <v>24</v>
      </c>
      <c r="B34" s="86">
        <v>9901552102</v>
      </c>
      <c r="C34" s="89" t="s">
        <v>603</v>
      </c>
      <c r="D34" s="88" t="s">
        <v>436</v>
      </c>
      <c r="E34" s="88" t="s">
        <v>382</v>
      </c>
      <c r="F34" s="28">
        <v>10000</v>
      </c>
      <c r="G34" s="28">
        <v>0</v>
      </c>
      <c r="H34" s="28">
        <v>250</v>
      </c>
      <c r="I34" s="29">
        <f t="shared" si="0"/>
        <v>10250</v>
      </c>
    </row>
    <row r="35" spans="1:9" ht="29.1" customHeight="1" x14ac:dyDescent="0.2">
      <c r="A35" s="85">
        <v>25</v>
      </c>
      <c r="B35" s="86">
        <v>9901206427</v>
      </c>
      <c r="C35" s="91" t="s">
        <v>695</v>
      </c>
      <c r="D35" s="88" t="s">
        <v>438</v>
      </c>
      <c r="E35" s="88" t="s">
        <v>382</v>
      </c>
      <c r="F35" s="28">
        <v>8000</v>
      </c>
      <c r="G35" s="28">
        <v>0</v>
      </c>
      <c r="H35" s="28">
        <v>250</v>
      </c>
      <c r="I35" s="29">
        <f t="shared" si="0"/>
        <v>8250</v>
      </c>
    </row>
    <row r="36" spans="1:9" ht="29.1" customHeight="1" x14ac:dyDescent="0.2">
      <c r="A36" s="85">
        <v>26</v>
      </c>
      <c r="B36" s="86">
        <v>9901605167</v>
      </c>
      <c r="C36" s="89" t="s">
        <v>728</v>
      </c>
      <c r="D36" s="88" t="s">
        <v>438</v>
      </c>
      <c r="E36" s="88" t="s">
        <v>382</v>
      </c>
      <c r="F36" s="28">
        <v>8000</v>
      </c>
      <c r="G36" s="28">
        <v>0</v>
      </c>
      <c r="H36" s="28">
        <v>250</v>
      </c>
      <c r="I36" s="29">
        <f t="shared" si="0"/>
        <v>8250</v>
      </c>
    </row>
    <row r="37" spans="1:9" ht="29.1" customHeight="1" x14ac:dyDescent="0.2">
      <c r="A37" s="85">
        <v>27</v>
      </c>
      <c r="B37" s="86">
        <v>9901633575</v>
      </c>
      <c r="C37" s="87" t="s">
        <v>745</v>
      </c>
      <c r="D37" s="88" t="s">
        <v>438</v>
      </c>
      <c r="E37" s="88" t="s">
        <v>382</v>
      </c>
      <c r="F37" s="28">
        <v>8000</v>
      </c>
      <c r="G37" s="28">
        <v>0</v>
      </c>
      <c r="H37" s="28">
        <v>250</v>
      </c>
      <c r="I37" s="29">
        <f t="shared" si="0"/>
        <v>8250</v>
      </c>
    </row>
    <row r="38" spans="1:9" ht="29.1" customHeight="1" x14ac:dyDescent="0.2">
      <c r="A38" s="85">
        <v>28</v>
      </c>
      <c r="B38" s="86">
        <v>9901630739</v>
      </c>
      <c r="C38" s="87" t="s">
        <v>729</v>
      </c>
      <c r="D38" s="88" t="s">
        <v>433</v>
      </c>
      <c r="E38" s="88" t="s">
        <v>382</v>
      </c>
      <c r="F38" s="28">
        <v>12000</v>
      </c>
      <c r="G38" s="28">
        <v>375</v>
      </c>
      <c r="H38" s="28">
        <v>250</v>
      </c>
      <c r="I38" s="29">
        <f t="shared" si="0"/>
        <v>12625</v>
      </c>
    </row>
    <row r="39" spans="1:9" ht="29.1" customHeight="1" x14ac:dyDescent="0.2">
      <c r="A39" s="85">
        <v>29</v>
      </c>
      <c r="B39" s="45">
        <v>9901600458</v>
      </c>
      <c r="C39" s="62" t="s">
        <v>1299</v>
      </c>
      <c r="D39" s="88" t="s">
        <v>433</v>
      </c>
      <c r="E39" s="88" t="s">
        <v>382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ht="29.1" customHeight="1" x14ac:dyDescent="0.2">
      <c r="A40" s="85">
        <v>30</v>
      </c>
      <c r="B40" s="86">
        <v>9901161389</v>
      </c>
      <c r="C40" s="87" t="s">
        <v>652</v>
      </c>
      <c r="D40" s="88" t="s">
        <v>438</v>
      </c>
      <c r="E40" s="88" t="s">
        <v>381</v>
      </c>
      <c r="F40" s="28">
        <v>8000</v>
      </c>
      <c r="G40" s="28">
        <v>0</v>
      </c>
      <c r="H40" s="28">
        <v>250</v>
      </c>
      <c r="I40" s="29">
        <f t="shared" si="0"/>
        <v>8250</v>
      </c>
    </row>
    <row r="41" spans="1:9" ht="29.1" customHeight="1" x14ac:dyDescent="0.2">
      <c r="A41" s="85">
        <v>31</v>
      </c>
      <c r="B41" s="86">
        <v>9901622199</v>
      </c>
      <c r="C41" s="89" t="s">
        <v>714</v>
      </c>
      <c r="D41" s="88" t="s">
        <v>438</v>
      </c>
      <c r="E41" s="88" t="s">
        <v>378</v>
      </c>
      <c r="F41" s="28">
        <v>8000</v>
      </c>
      <c r="G41" s="28">
        <v>0</v>
      </c>
      <c r="H41" s="28">
        <v>250</v>
      </c>
      <c r="I41" s="29">
        <f t="shared" si="0"/>
        <v>8250</v>
      </c>
    </row>
    <row r="42" spans="1:9" ht="29.1" customHeight="1" x14ac:dyDescent="0.2">
      <c r="A42" s="85">
        <v>32</v>
      </c>
      <c r="B42" s="86">
        <v>9901622374</v>
      </c>
      <c r="C42" s="89" t="s">
        <v>715</v>
      </c>
      <c r="D42" s="88" t="s">
        <v>438</v>
      </c>
      <c r="E42" s="88" t="s">
        <v>378</v>
      </c>
      <c r="F42" s="28">
        <v>8000</v>
      </c>
      <c r="G42" s="28">
        <v>0</v>
      </c>
      <c r="H42" s="28">
        <v>250</v>
      </c>
      <c r="I42" s="29">
        <f t="shared" si="0"/>
        <v>8250</v>
      </c>
    </row>
    <row r="43" spans="1:9" ht="29.1" customHeight="1" x14ac:dyDescent="0.2">
      <c r="A43" s="85">
        <v>33</v>
      </c>
      <c r="B43" s="86">
        <v>9901446100</v>
      </c>
      <c r="C43" s="87" t="s">
        <v>761</v>
      </c>
      <c r="D43" s="88" t="s">
        <v>438</v>
      </c>
      <c r="E43" s="88" t="s">
        <v>378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ht="29.1" customHeight="1" x14ac:dyDescent="0.2">
      <c r="A44" s="85">
        <v>34</v>
      </c>
      <c r="B44" s="86">
        <v>9901430917</v>
      </c>
      <c r="C44" s="89" t="s">
        <v>765</v>
      </c>
      <c r="D44" s="88" t="s">
        <v>438</v>
      </c>
      <c r="E44" s="88" t="s">
        <v>378</v>
      </c>
      <c r="F44" s="28">
        <v>8000</v>
      </c>
      <c r="G44" s="28">
        <v>0</v>
      </c>
      <c r="H44" s="28">
        <v>250</v>
      </c>
      <c r="I44" s="29">
        <f t="shared" si="0"/>
        <v>8250</v>
      </c>
    </row>
    <row r="45" spans="1:9" ht="29.1" customHeight="1" x14ac:dyDescent="0.2">
      <c r="A45" s="85">
        <v>35</v>
      </c>
      <c r="B45" s="86">
        <v>9901479182</v>
      </c>
      <c r="C45" s="89" t="s">
        <v>766</v>
      </c>
      <c r="D45" s="88" t="s">
        <v>438</v>
      </c>
      <c r="E45" s="88" t="s">
        <v>378</v>
      </c>
      <c r="F45" s="28">
        <v>8000</v>
      </c>
      <c r="G45" s="28">
        <v>0</v>
      </c>
      <c r="H45" s="28">
        <v>250</v>
      </c>
      <c r="I45" s="29">
        <f t="shared" si="0"/>
        <v>8250</v>
      </c>
    </row>
    <row r="46" spans="1:9" ht="29.1" customHeight="1" x14ac:dyDescent="0.2">
      <c r="A46" s="85">
        <v>36</v>
      </c>
      <c r="B46" s="86">
        <v>9901637205</v>
      </c>
      <c r="C46" s="87" t="s">
        <v>767</v>
      </c>
      <c r="D46" s="88" t="s">
        <v>438</v>
      </c>
      <c r="E46" s="88" t="s">
        <v>378</v>
      </c>
      <c r="F46" s="28">
        <v>8000</v>
      </c>
      <c r="G46" s="28">
        <v>0</v>
      </c>
      <c r="H46" s="28">
        <v>250</v>
      </c>
      <c r="I46" s="29">
        <f t="shared" si="0"/>
        <v>8250</v>
      </c>
    </row>
    <row r="47" spans="1:9" ht="29.1" customHeight="1" x14ac:dyDescent="0.2">
      <c r="A47" s="85">
        <v>37</v>
      </c>
      <c r="B47" s="86">
        <v>9901493187</v>
      </c>
      <c r="C47" s="87" t="s">
        <v>770</v>
      </c>
      <c r="D47" s="88" t="s">
        <v>438</v>
      </c>
      <c r="E47" s="88" t="s">
        <v>378</v>
      </c>
      <c r="F47" s="28">
        <v>8000</v>
      </c>
      <c r="G47" s="28">
        <v>0</v>
      </c>
      <c r="H47" s="28">
        <v>250</v>
      </c>
      <c r="I47" s="29">
        <f t="shared" si="0"/>
        <v>8250</v>
      </c>
    </row>
    <row r="48" spans="1:9" ht="29.1" customHeight="1" x14ac:dyDescent="0.2">
      <c r="A48" s="85">
        <v>38</v>
      </c>
      <c r="B48" s="86">
        <v>9901424951</v>
      </c>
      <c r="C48" s="89" t="s">
        <v>771</v>
      </c>
      <c r="D48" s="88" t="s">
        <v>438</v>
      </c>
      <c r="E48" s="88" t="s">
        <v>378</v>
      </c>
      <c r="F48" s="28">
        <v>8000</v>
      </c>
      <c r="G48" s="28">
        <v>0</v>
      </c>
      <c r="H48" s="28">
        <v>250</v>
      </c>
      <c r="I48" s="29">
        <f t="shared" si="0"/>
        <v>8250</v>
      </c>
    </row>
    <row r="49" spans="1:9" ht="29.1" customHeight="1" x14ac:dyDescent="0.2">
      <c r="A49" s="85">
        <v>39</v>
      </c>
      <c r="B49" s="86">
        <v>9901644547</v>
      </c>
      <c r="C49" s="89" t="s">
        <v>1191</v>
      </c>
      <c r="D49" s="88" t="s">
        <v>438</v>
      </c>
      <c r="E49" s="88" t="s">
        <v>378</v>
      </c>
      <c r="F49" s="28">
        <v>8000</v>
      </c>
      <c r="G49" s="28">
        <v>0</v>
      </c>
      <c r="H49" s="28">
        <v>250</v>
      </c>
      <c r="I49" s="29">
        <f t="shared" si="0"/>
        <v>8250</v>
      </c>
    </row>
    <row r="50" spans="1:9" ht="29.1" customHeight="1" x14ac:dyDescent="0.2">
      <c r="A50" s="85">
        <v>40</v>
      </c>
      <c r="B50" s="45">
        <v>9901660400</v>
      </c>
      <c r="C50" s="62" t="s">
        <v>1296</v>
      </c>
      <c r="D50" s="111" t="s">
        <v>438</v>
      </c>
      <c r="E50" s="111" t="s">
        <v>378</v>
      </c>
      <c r="F50" s="28">
        <v>8000</v>
      </c>
      <c r="G50" s="28">
        <v>0</v>
      </c>
      <c r="H50" s="28">
        <v>250</v>
      </c>
      <c r="I50" s="29">
        <f t="shared" si="0"/>
        <v>8250</v>
      </c>
    </row>
    <row r="51" spans="1:9" ht="29.1" customHeight="1" x14ac:dyDescent="0.2">
      <c r="A51" s="85">
        <v>41</v>
      </c>
      <c r="B51" s="86">
        <v>9901484466</v>
      </c>
      <c r="C51" s="91" t="s">
        <v>693</v>
      </c>
      <c r="D51" s="88" t="s">
        <v>784</v>
      </c>
      <c r="E51" s="88" t="s">
        <v>788</v>
      </c>
      <c r="F51" s="28">
        <v>15000</v>
      </c>
      <c r="G51" s="28">
        <v>375</v>
      </c>
      <c r="H51" s="28">
        <v>250</v>
      </c>
      <c r="I51" s="29">
        <f t="shared" si="0"/>
        <v>15625</v>
      </c>
    </row>
    <row r="52" spans="1:9" ht="29.1" customHeight="1" x14ac:dyDescent="0.2">
      <c r="A52" s="85">
        <v>42</v>
      </c>
      <c r="B52" s="86">
        <v>9901493737</v>
      </c>
      <c r="C52" s="91" t="s">
        <v>694</v>
      </c>
      <c r="D52" s="88" t="s">
        <v>784</v>
      </c>
      <c r="E52" s="92" t="s">
        <v>789</v>
      </c>
      <c r="F52" s="28">
        <v>15000</v>
      </c>
      <c r="G52" s="28">
        <v>375</v>
      </c>
      <c r="H52" s="28">
        <v>250</v>
      </c>
      <c r="I52" s="29">
        <f t="shared" si="0"/>
        <v>15625</v>
      </c>
    </row>
    <row r="53" spans="1:9" ht="29.1" customHeight="1" x14ac:dyDescent="0.2">
      <c r="A53" s="85">
        <v>43</v>
      </c>
      <c r="B53" s="86">
        <v>9901178900</v>
      </c>
      <c r="C53" s="89" t="s">
        <v>725</v>
      </c>
      <c r="D53" s="88" t="s">
        <v>784</v>
      </c>
      <c r="E53" s="88" t="s">
        <v>567</v>
      </c>
      <c r="F53" s="28">
        <v>15000</v>
      </c>
      <c r="G53" s="28">
        <v>375</v>
      </c>
      <c r="H53" s="28">
        <v>250</v>
      </c>
      <c r="I53" s="29">
        <f t="shared" si="0"/>
        <v>15625</v>
      </c>
    </row>
    <row r="54" spans="1:9" ht="29.1" customHeight="1" x14ac:dyDescent="0.2">
      <c r="A54" s="85">
        <v>44</v>
      </c>
      <c r="B54" s="86">
        <v>9901636082</v>
      </c>
      <c r="C54" s="89" t="s">
        <v>760</v>
      </c>
      <c r="D54" s="88" t="s">
        <v>438</v>
      </c>
      <c r="E54" s="88" t="s">
        <v>567</v>
      </c>
      <c r="F54" s="28">
        <v>8000</v>
      </c>
      <c r="G54" s="28">
        <v>0</v>
      </c>
      <c r="H54" s="28">
        <v>250</v>
      </c>
      <c r="I54" s="29">
        <f t="shared" si="0"/>
        <v>8250</v>
      </c>
    </row>
    <row r="55" spans="1:9" ht="29.1" customHeight="1" x14ac:dyDescent="0.2">
      <c r="A55" s="85">
        <v>45</v>
      </c>
      <c r="B55" s="86">
        <v>9901528215</v>
      </c>
      <c r="C55" s="91" t="s">
        <v>1270</v>
      </c>
      <c r="D55" s="88" t="s">
        <v>438</v>
      </c>
      <c r="E55" s="88" t="s">
        <v>567</v>
      </c>
      <c r="F55" s="28">
        <v>8000</v>
      </c>
      <c r="G55" s="28">
        <v>0</v>
      </c>
      <c r="H55" s="28">
        <v>250</v>
      </c>
      <c r="I55" s="29">
        <f t="shared" si="0"/>
        <v>8250</v>
      </c>
    </row>
    <row r="56" spans="1:9" ht="29.1" customHeight="1" x14ac:dyDescent="0.2">
      <c r="A56" s="85">
        <v>46</v>
      </c>
      <c r="B56" s="86">
        <v>9901613114</v>
      </c>
      <c r="C56" s="91" t="s">
        <v>1271</v>
      </c>
      <c r="D56" s="88" t="s">
        <v>438</v>
      </c>
      <c r="E56" s="88" t="s">
        <v>567</v>
      </c>
      <c r="F56" s="28">
        <v>8000</v>
      </c>
      <c r="G56" s="28">
        <v>0</v>
      </c>
      <c r="H56" s="28">
        <v>250</v>
      </c>
      <c r="I56" s="29">
        <f t="shared" si="0"/>
        <v>8250</v>
      </c>
    </row>
    <row r="57" spans="1:9" ht="29.1" customHeight="1" x14ac:dyDescent="0.2">
      <c r="A57" s="85">
        <v>47</v>
      </c>
      <c r="B57" s="86">
        <v>9901552127</v>
      </c>
      <c r="C57" s="89" t="s">
        <v>615</v>
      </c>
      <c r="D57" s="88" t="s">
        <v>433</v>
      </c>
      <c r="E57" s="88" t="s">
        <v>380</v>
      </c>
      <c r="F57" s="28">
        <v>12000</v>
      </c>
      <c r="G57" s="28">
        <v>375</v>
      </c>
      <c r="H57" s="28">
        <v>250</v>
      </c>
      <c r="I57" s="29">
        <f t="shared" si="0"/>
        <v>12625</v>
      </c>
    </row>
    <row r="58" spans="1:9" ht="29.1" customHeight="1" x14ac:dyDescent="0.2">
      <c r="A58" s="85">
        <v>48</v>
      </c>
      <c r="B58" s="86">
        <v>9901158450</v>
      </c>
      <c r="C58" s="89" t="s">
        <v>616</v>
      </c>
      <c r="D58" s="88" t="s">
        <v>433</v>
      </c>
      <c r="E58" s="88" t="s">
        <v>380</v>
      </c>
      <c r="F58" s="28">
        <v>12000</v>
      </c>
      <c r="G58" s="28">
        <v>375</v>
      </c>
      <c r="H58" s="28">
        <v>250</v>
      </c>
      <c r="I58" s="29">
        <f t="shared" si="0"/>
        <v>12625</v>
      </c>
    </row>
    <row r="59" spans="1:9" ht="29.1" customHeight="1" x14ac:dyDescent="0.2">
      <c r="A59" s="85">
        <v>49</v>
      </c>
      <c r="B59" s="86">
        <v>9901552142</v>
      </c>
      <c r="C59" s="89" t="s">
        <v>617</v>
      </c>
      <c r="D59" s="88" t="s">
        <v>436</v>
      </c>
      <c r="E59" s="88" t="s">
        <v>380</v>
      </c>
      <c r="F59" s="28">
        <v>10000</v>
      </c>
      <c r="G59" s="28">
        <v>0</v>
      </c>
      <c r="H59" s="28">
        <v>250</v>
      </c>
      <c r="I59" s="29">
        <f t="shared" si="0"/>
        <v>10250</v>
      </c>
    </row>
    <row r="60" spans="1:9" ht="29.1" customHeight="1" x14ac:dyDescent="0.2">
      <c r="A60" s="85">
        <v>50</v>
      </c>
      <c r="B60" s="86">
        <v>9901552143</v>
      </c>
      <c r="C60" s="87" t="s">
        <v>618</v>
      </c>
      <c r="D60" s="88" t="s">
        <v>436</v>
      </c>
      <c r="E60" s="88" t="s">
        <v>380</v>
      </c>
      <c r="F60" s="28">
        <v>10000</v>
      </c>
      <c r="G60" s="28">
        <v>0</v>
      </c>
      <c r="H60" s="28">
        <v>250</v>
      </c>
      <c r="I60" s="29">
        <f t="shared" si="0"/>
        <v>10250</v>
      </c>
    </row>
    <row r="61" spans="1:9" ht="29.1" customHeight="1" x14ac:dyDescent="0.2">
      <c r="A61" s="85">
        <v>51</v>
      </c>
      <c r="B61" s="86">
        <v>9901635268</v>
      </c>
      <c r="C61" s="89" t="s">
        <v>754</v>
      </c>
      <c r="D61" s="88" t="s">
        <v>436</v>
      </c>
      <c r="E61" s="88" t="s">
        <v>380</v>
      </c>
      <c r="F61" s="28">
        <v>10000</v>
      </c>
      <c r="G61" s="28">
        <v>0</v>
      </c>
      <c r="H61" s="28">
        <v>250</v>
      </c>
      <c r="I61" s="29">
        <f t="shared" si="0"/>
        <v>10250</v>
      </c>
    </row>
    <row r="62" spans="1:9" ht="29.1" customHeight="1" x14ac:dyDescent="0.2">
      <c r="A62" s="85">
        <v>52</v>
      </c>
      <c r="B62" s="86">
        <v>9901552068</v>
      </c>
      <c r="C62" s="87" t="s">
        <v>619</v>
      </c>
      <c r="D62" s="88" t="s">
        <v>438</v>
      </c>
      <c r="E62" s="88" t="s">
        <v>380</v>
      </c>
      <c r="F62" s="28">
        <v>8000</v>
      </c>
      <c r="G62" s="28">
        <v>0</v>
      </c>
      <c r="H62" s="28">
        <v>250</v>
      </c>
      <c r="I62" s="29">
        <f t="shared" si="0"/>
        <v>8250</v>
      </c>
    </row>
    <row r="63" spans="1:9" ht="29.1" customHeight="1" x14ac:dyDescent="0.2">
      <c r="A63" s="85">
        <v>53</v>
      </c>
      <c r="B63" s="86">
        <v>9901468725</v>
      </c>
      <c r="C63" s="87" t="s">
        <v>620</v>
      </c>
      <c r="D63" s="88" t="s">
        <v>438</v>
      </c>
      <c r="E63" s="88" t="s">
        <v>380</v>
      </c>
      <c r="F63" s="28">
        <v>8000</v>
      </c>
      <c r="G63" s="28">
        <v>0</v>
      </c>
      <c r="H63" s="28">
        <v>250</v>
      </c>
      <c r="I63" s="29">
        <f t="shared" si="0"/>
        <v>8250</v>
      </c>
    </row>
    <row r="64" spans="1:9" ht="29.1" customHeight="1" x14ac:dyDescent="0.2">
      <c r="A64" s="85">
        <v>54</v>
      </c>
      <c r="B64" s="86">
        <v>9901493751</v>
      </c>
      <c r="C64" s="89" t="s">
        <v>621</v>
      </c>
      <c r="D64" s="88" t="s">
        <v>438</v>
      </c>
      <c r="E64" s="88" t="s">
        <v>380</v>
      </c>
      <c r="F64" s="28">
        <v>8000</v>
      </c>
      <c r="G64" s="28">
        <v>0</v>
      </c>
      <c r="H64" s="28">
        <v>250</v>
      </c>
      <c r="I64" s="29">
        <f t="shared" si="0"/>
        <v>8250</v>
      </c>
    </row>
    <row r="65" spans="1:9" ht="29.1" customHeight="1" x14ac:dyDescent="0.2">
      <c r="A65" s="85">
        <v>55</v>
      </c>
      <c r="B65" s="86">
        <v>9901473471</v>
      </c>
      <c r="C65" s="91" t="s">
        <v>622</v>
      </c>
      <c r="D65" s="88" t="s">
        <v>438</v>
      </c>
      <c r="E65" s="88" t="s">
        <v>380</v>
      </c>
      <c r="F65" s="28">
        <v>8000</v>
      </c>
      <c r="G65" s="28">
        <v>0</v>
      </c>
      <c r="H65" s="28">
        <v>250</v>
      </c>
      <c r="I65" s="29">
        <f t="shared" si="0"/>
        <v>8250</v>
      </c>
    </row>
    <row r="66" spans="1:9" ht="29.1" customHeight="1" x14ac:dyDescent="0.2">
      <c r="A66" s="85">
        <v>56</v>
      </c>
      <c r="B66" s="86">
        <v>9901498821</v>
      </c>
      <c r="C66" s="91" t="s">
        <v>623</v>
      </c>
      <c r="D66" s="88" t="s">
        <v>438</v>
      </c>
      <c r="E66" s="88" t="s">
        <v>380</v>
      </c>
      <c r="F66" s="28">
        <v>8000</v>
      </c>
      <c r="G66" s="28">
        <v>0</v>
      </c>
      <c r="H66" s="28">
        <v>250</v>
      </c>
      <c r="I66" s="29">
        <f t="shared" si="0"/>
        <v>8250</v>
      </c>
    </row>
    <row r="67" spans="1:9" ht="29.1" customHeight="1" x14ac:dyDescent="0.2">
      <c r="A67" s="85">
        <v>57</v>
      </c>
      <c r="B67" s="86">
        <v>9901102549</v>
      </c>
      <c r="C67" s="89" t="s">
        <v>624</v>
      </c>
      <c r="D67" s="88" t="s">
        <v>438</v>
      </c>
      <c r="E67" s="88" t="s">
        <v>380</v>
      </c>
      <c r="F67" s="28">
        <v>8000</v>
      </c>
      <c r="G67" s="28">
        <v>0</v>
      </c>
      <c r="H67" s="28">
        <v>250</v>
      </c>
      <c r="I67" s="29">
        <f t="shared" si="0"/>
        <v>8250</v>
      </c>
    </row>
    <row r="68" spans="1:9" ht="29.1" customHeight="1" x14ac:dyDescent="0.2">
      <c r="A68" s="85">
        <v>58</v>
      </c>
      <c r="B68" s="86">
        <v>9901552129</v>
      </c>
      <c r="C68" s="89" t="s">
        <v>625</v>
      </c>
      <c r="D68" s="88" t="s">
        <v>438</v>
      </c>
      <c r="E68" s="88" t="s">
        <v>380</v>
      </c>
      <c r="F68" s="28">
        <v>8000</v>
      </c>
      <c r="G68" s="28">
        <v>0</v>
      </c>
      <c r="H68" s="28">
        <v>250</v>
      </c>
      <c r="I68" s="29">
        <f t="shared" si="0"/>
        <v>8250</v>
      </c>
    </row>
    <row r="69" spans="1:9" ht="29.1" customHeight="1" x14ac:dyDescent="0.2">
      <c r="A69" s="85">
        <v>59</v>
      </c>
      <c r="B69" s="86">
        <v>9901003372</v>
      </c>
      <c r="C69" s="87" t="s">
        <v>626</v>
      </c>
      <c r="D69" s="88" t="s">
        <v>438</v>
      </c>
      <c r="E69" s="88" t="s">
        <v>380</v>
      </c>
      <c r="F69" s="28">
        <v>8000</v>
      </c>
      <c r="G69" s="28">
        <v>0</v>
      </c>
      <c r="H69" s="28">
        <v>250</v>
      </c>
      <c r="I69" s="29">
        <f t="shared" si="0"/>
        <v>8250</v>
      </c>
    </row>
    <row r="70" spans="1:9" ht="29.1" customHeight="1" x14ac:dyDescent="0.2">
      <c r="A70" s="85">
        <v>60</v>
      </c>
      <c r="B70" s="86">
        <v>9901552132</v>
      </c>
      <c r="C70" s="87" t="s">
        <v>627</v>
      </c>
      <c r="D70" s="88" t="s">
        <v>438</v>
      </c>
      <c r="E70" s="88" t="s">
        <v>380</v>
      </c>
      <c r="F70" s="28">
        <v>8000</v>
      </c>
      <c r="G70" s="28">
        <v>0</v>
      </c>
      <c r="H70" s="28">
        <v>250</v>
      </c>
      <c r="I70" s="29">
        <f t="shared" si="0"/>
        <v>8250</v>
      </c>
    </row>
    <row r="71" spans="1:9" ht="29.1" customHeight="1" x14ac:dyDescent="0.2">
      <c r="A71" s="85">
        <v>61</v>
      </c>
      <c r="B71" s="86">
        <v>9901552136</v>
      </c>
      <c r="C71" s="87" t="s">
        <v>628</v>
      </c>
      <c r="D71" s="88" t="s">
        <v>438</v>
      </c>
      <c r="E71" s="88" t="s">
        <v>380</v>
      </c>
      <c r="F71" s="28">
        <v>8000</v>
      </c>
      <c r="G71" s="28">
        <v>0</v>
      </c>
      <c r="H71" s="28">
        <v>250</v>
      </c>
      <c r="I71" s="29">
        <f t="shared" si="0"/>
        <v>8250</v>
      </c>
    </row>
    <row r="72" spans="1:9" ht="29.1" customHeight="1" x14ac:dyDescent="0.2">
      <c r="A72" s="85">
        <v>62</v>
      </c>
      <c r="B72" s="86">
        <v>9901552141</v>
      </c>
      <c r="C72" s="87" t="s">
        <v>629</v>
      </c>
      <c r="D72" s="88" t="s">
        <v>438</v>
      </c>
      <c r="E72" s="88" t="s">
        <v>380</v>
      </c>
      <c r="F72" s="28">
        <v>8000</v>
      </c>
      <c r="G72" s="28">
        <v>0</v>
      </c>
      <c r="H72" s="28">
        <v>250</v>
      </c>
      <c r="I72" s="29">
        <f t="shared" si="0"/>
        <v>8250</v>
      </c>
    </row>
    <row r="73" spans="1:9" ht="29.1" customHeight="1" x14ac:dyDescent="0.2">
      <c r="A73" s="85">
        <v>63</v>
      </c>
      <c r="B73" s="86">
        <v>9901552144</v>
      </c>
      <c r="C73" s="87" t="s">
        <v>630</v>
      </c>
      <c r="D73" s="88" t="s">
        <v>438</v>
      </c>
      <c r="E73" s="88" t="s">
        <v>380</v>
      </c>
      <c r="F73" s="28">
        <v>8000</v>
      </c>
      <c r="G73" s="28">
        <v>0</v>
      </c>
      <c r="H73" s="28">
        <v>250</v>
      </c>
      <c r="I73" s="29">
        <f t="shared" si="0"/>
        <v>8250</v>
      </c>
    </row>
    <row r="74" spans="1:9" ht="29.1" customHeight="1" x14ac:dyDescent="0.2">
      <c r="A74" s="85">
        <v>64</v>
      </c>
      <c r="B74" s="86">
        <v>9901552145</v>
      </c>
      <c r="C74" s="87" t="s">
        <v>631</v>
      </c>
      <c r="D74" s="88" t="s">
        <v>438</v>
      </c>
      <c r="E74" s="88" t="s">
        <v>380</v>
      </c>
      <c r="F74" s="28">
        <v>8000</v>
      </c>
      <c r="G74" s="28">
        <v>0</v>
      </c>
      <c r="H74" s="28">
        <v>250</v>
      </c>
      <c r="I74" s="29">
        <f t="shared" si="0"/>
        <v>8250</v>
      </c>
    </row>
    <row r="75" spans="1:9" ht="29.1" customHeight="1" x14ac:dyDescent="0.2">
      <c r="A75" s="85">
        <v>65</v>
      </c>
      <c r="B75" s="86">
        <v>9901552180</v>
      </c>
      <c r="C75" s="87" t="s">
        <v>632</v>
      </c>
      <c r="D75" s="88" t="s">
        <v>438</v>
      </c>
      <c r="E75" s="88" t="s">
        <v>380</v>
      </c>
      <c r="F75" s="28">
        <v>8000</v>
      </c>
      <c r="G75" s="28">
        <v>0</v>
      </c>
      <c r="H75" s="28">
        <v>250</v>
      </c>
      <c r="I75" s="29">
        <f t="shared" ref="I75:I138" si="1">SUBTOTAL(9,F75:H75)</f>
        <v>8250</v>
      </c>
    </row>
    <row r="76" spans="1:9" ht="29.1" customHeight="1" x14ac:dyDescent="0.2">
      <c r="A76" s="85">
        <v>66</v>
      </c>
      <c r="B76" s="86">
        <v>9901552181</v>
      </c>
      <c r="C76" s="87" t="s">
        <v>633</v>
      </c>
      <c r="D76" s="88" t="s">
        <v>438</v>
      </c>
      <c r="E76" s="88" t="s">
        <v>380</v>
      </c>
      <c r="F76" s="28">
        <v>8000</v>
      </c>
      <c r="G76" s="28">
        <v>0</v>
      </c>
      <c r="H76" s="28">
        <v>250</v>
      </c>
      <c r="I76" s="29">
        <f t="shared" si="1"/>
        <v>8250</v>
      </c>
    </row>
    <row r="77" spans="1:9" ht="29.1" customHeight="1" x14ac:dyDescent="0.2">
      <c r="A77" s="85">
        <v>67</v>
      </c>
      <c r="B77" s="86">
        <v>9901438477</v>
      </c>
      <c r="C77" s="87" t="s">
        <v>634</v>
      </c>
      <c r="D77" s="88" t="s">
        <v>438</v>
      </c>
      <c r="E77" s="88" t="s">
        <v>380</v>
      </c>
      <c r="F77" s="28">
        <v>8000</v>
      </c>
      <c r="G77" s="28">
        <v>0</v>
      </c>
      <c r="H77" s="28">
        <v>250</v>
      </c>
      <c r="I77" s="29">
        <f t="shared" si="1"/>
        <v>8250</v>
      </c>
    </row>
    <row r="78" spans="1:9" ht="29.1" customHeight="1" x14ac:dyDescent="0.2">
      <c r="A78" s="85">
        <v>68</v>
      </c>
      <c r="B78" s="86">
        <v>9901553512</v>
      </c>
      <c r="C78" s="87" t="s">
        <v>635</v>
      </c>
      <c r="D78" s="88" t="s">
        <v>438</v>
      </c>
      <c r="E78" s="88" t="s">
        <v>380</v>
      </c>
      <c r="F78" s="28">
        <v>8000</v>
      </c>
      <c r="G78" s="28">
        <v>0</v>
      </c>
      <c r="H78" s="28">
        <v>250</v>
      </c>
      <c r="I78" s="29">
        <f t="shared" si="1"/>
        <v>8250</v>
      </c>
    </row>
    <row r="79" spans="1:9" ht="29.1" customHeight="1" x14ac:dyDescent="0.2">
      <c r="A79" s="85">
        <v>69</v>
      </c>
      <c r="B79" s="86">
        <v>9901490453</v>
      </c>
      <c r="C79" s="87" t="s">
        <v>636</v>
      </c>
      <c r="D79" s="88" t="s">
        <v>438</v>
      </c>
      <c r="E79" s="88" t="s">
        <v>380</v>
      </c>
      <c r="F79" s="28">
        <v>8000</v>
      </c>
      <c r="G79" s="28">
        <v>0</v>
      </c>
      <c r="H79" s="28">
        <v>250</v>
      </c>
      <c r="I79" s="29">
        <f t="shared" si="1"/>
        <v>8250</v>
      </c>
    </row>
    <row r="80" spans="1:9" ht="29.1" customHeight="1" x14ac:dyDescent="0.2">
      <c r="A80" s="85">
        <v>70</v>
      </c>
      <c r="B80" s="86">
        <v>9901422933</v>
      </c>
      <c r="C80" s="87" t="s">
        <v>637</v>
      </c>
      <c r="D80" s="88" t="s">
        <v>438</v>
      </c>
      <c r="E80" s="88" t="s">
        <v>380</v>
      </c>
      <c r="F80" s="28">
        <v>8000</v>
      </c>
      <c r="G80" s="28">
        <v>0</v>
      </c>
      <c r="H80" s="28">
        <v>250</v>
      </c>
      <c r="I80" s="29">
        <f t="shared" si="1"/>
        <v>8250</v>
      </c>
    </row>
    <row r="81" spans="1:9" ht="29.1" customHeight="1" x14ac:dyDescent="0.2">
      <c r="A81" s="85">
        <v>71</v>
      </c>
      <c r="B81" s="86">
        <v>9901552087</v>
      </c>
      <c r="C81" s="87" t="s">
        <v>638</v>
      </c>
      <c r="D81" s="88" t="s">
        <v>438</v>
      </c>
      <c r="E81" s="88" t="s">
        <v>380</v>
      </c>
      <c r="F81" s="28">
        <v>8000</v>
      </c>
      <c r="G81" s="28">
        <v>0</v>
      </c>
      <c r="H81" s="28">
        <v>250</v>
      </c>
      <c r="I81" s="29">
        <f t="shared" si="1"/>
        <v>8250</v>
      </c>
    </row>
    <row r="82" spans="1:9" ht="29.1" customHeight="1" x14ac:dyDescent="0.2">
      <c r="A82" s="85">
        <v>72</v>
      </c>
      <c r="B82" s="86">
        <v>9901500437</v>
      </c>
      <c r="C82" s="87" t="s">
        <v>639</v>
      </c>
      <c r="D82" s="88" t="s">
        <v>438</v>
      </c>
      <c r="E82" s="88" t="s">
        <v>380</v>
      </c>
      <c r="F82" s="28">
        <v>8000</v>
      </c>
      <c r="G82" s="28">
        <v>0</v>
      </c>
      <c r="H82" s="28">
        <v>250</v>
      </c>
      <c r="I82" s="29">
        <f t="shared" si="1"/>
        <v>8250</v>
      </c>
    </row>
    <row r="83" spans="1:9" ht="29.1" customHeight="1" x14ac:dyDescent="0.2">
      <c r="A83" s="85">
        <v>73</v>
      </c>
      <c r="B83" s="86">
        <v>9901566345</v>
      </c>
      <c r="C83" s="87" t="s">
        <v>640</v>
      </c>
      <c r="D83" s="88" t="s">
        <v>438</v>
      </c>
      <c r="E83" s="88" t="s">
        <v>380</v>
      </c>
      <c r="F83" s="28">
        <v>8000</v>
      </c>
      <c r="G83" s="28">
        <v>0</v>
      </c>
      <c r="H83" s="28">
        <v>250</v>
      </c>
      <c r="I83" s="29">
        <f t="shared" si="1"/>
        <v>8250</v>
      </c>
    </row>
    <row r="84" spans="1:9" ht="29.1" customHeight="1" x14ac:dyDescent="0.2">
      <c r="A84" s="85">
        <v>74</v>
      </c>
      <c r="B84" s="86">
        <v>9901440687</v>
      </c>
      <c r="C84" s="87" t="s">
        <v>641</v>
      </c>
      <c r="D84" s="88" t="s">
        <v>438</v>
      </c>
      <c r="E84" s="88" t="s">
        <v>380</v>
      </c>
      <c r="F84" s="28">
        <v>8000</v>
      </c>
      <c r="G84" s="28">
        <v>0</v>
      </c>
      <c r="H84" s="28">
        <v>250</v>
      </c>
      <c r="I84" s="29">
        <f t="shared" si="1"/>
        <v>8250</v>
      </c>
    </row>
    <row r="85" spans="1:9" ht="29.1" customHeight="1" x14ac:dyDescent="0.2">
      <c r="A85" s="85">
        <v>75</v>
      </c>
      <c r="B85" s="86">
        <v>9901562119</v>
      </c>
      <c r="C85" s="87" t="s">
        <v>643</v>
      </c>
      <c r="D85" s="88" t="s">
        <v>438</v>
      </c>
      <c r="E85" s="88" t="s">
        <v>380</v>
      </c>
      <c r="F85" s="28">
        <v>8000</v>
      </c>
      <c r="G85" s="28">
        <v>0</v>
      </c>
      <c r="H85" s="28">
        <v>250</v>
      </c>
      <c r="I85" s="29">
        <f t="shared" si="1"/>
        <v>8250</v>
      </c>
    </row>
    <row r="86" spans="1:9" ht="29.1" customHeight="1" x14ac:dyDescent="0.2">
      <c r="A86" s="85">
        <v>76</v>
      </c>
      <c r="B86" s="86">
        <v>9901553466</v>
      </c>
      <c r="C86" s="87" t="s">
        <v>645</v>
      </c>
      <c r="D86" s="88" t="s">
        <v>438</v>
      </c>
      <c r="E86" s="88" t="s">
        <v>380</v>
      </c>
      <c r="F86" s="28">
        <v>8000</v>
      </c>
      <c r="G86" s="28">
        <v>0</v>
      </c>
      <c r="H86" s="28">
        <v>250</v>
      </c>
      <c r="I86" s="29">
        <f t="shared" si="1"/>
        <v>8250</v>
      </c>
    </row>
    <row r="87" spans="1:9" ht="29.1" customHeight="1" x14ac:dyDescent="0.2">
      <c r="A87" s="85">
        <v>77</v>
      </c>
      <c r="B87" s="86">
        <v>9901578175</v>
      </c>
      <c r="C87" s="87" t="s">
        <v>651</v>
      </c>
      <c r="D87" s="88" t="s">
        <v>438</v>
      </c>
      <c r="E87" s="88" t="s">
        <v>380</v>
      </c>
      <c r="F87" s="28">
        <v>8000</v>
      </c>
      <c r="G87" s="28">
        <v>0</v>
      </c>
      <c r="H87" s="28">
        <v>250</v>
      </c>
      <c r="I87" s="29">
        <f t="shared" si="1"/>
        <v>8250</v>
      </c>
    </row>
    <row r="88" spans="1:9" ht="29.1" customHeight="1" x14ac:dyDescent="0.2">
      <c r="A88" s="85">
        <v>78</v>
      </c>
      <c r="B88" s="86">
        <v>9901582488</v>
      </c>
      <c r="C88" s="91" t="s">
        <v>658</v>
      </c>
      <c r="D88" s="88" t="s">
        <v>438</v>
      </c>
      <c r="E88" s="88" t="s">
        <v>380</v>
      </c>
      <c r="F88" s="28">
        <v>8000</v>
      </c>
      <c r="G88" s="28">
        <v>0</v>
      </c>
      <c r="H88" s="28">
        <v>250</v>
      </c>
      <c r="I88" s="29">
        <f t="shared" si="1"/>
        <v>8250</v>
      </c>
    </row>
    <row r="89" spans="1:9" ht="29.1" customHeight="1" x14ac:dyDescent="0.2">
      <c r="A89" s="85">
        <v>79</v>
      </c>
      <c r="B89" s="86">
        <v>9901582519</v>
      </c>
      <c r="C89" s="91" t="s">
        <v>659</v>
      </c>
      <c r="D89" s="88" t="s">
        <v>438</v>
      </c>
      <c r="E89" s="88" t="s">
        <v>380</v>
      </c>
      <c r="F89" s="28">
        <v>8000</v>
      </c>
      <c r="G89" s="28">
        <v>0</v>
      </c>
      <c r="H89" s="28">
        <v>250</v>
      </c>
      <c r="I89" s="29">
        <f t="shared" si="1"/>
        <v>8250</v>
      </c>
    </row>
    <row r="90" spans="1:9" ht="29.1" customHeight="1" x14ac:dyDescent="0.2">
      <c r="A90" s="85">
        <v>80</v>
      </c>
      <c r="B90" s="86">
        <v>9901534523</v>
      </c>
      <c r="C90" s="91" t="s">
        <v>660</v>
      </c>
      <c r="D90" s="88" t="s">
        <v>438</v>
      </c>
      <c r="E90" s="88" t="s">
        <v>380</v>
      </c>
      <c r="F90" s="28">
        <v>8000</v>
      </c>
      <c r="G90" s="28">
        <v>0</v>
      </c>
      <c r="H90" s="28">
        <v>250</v>
      </c>
      <c r="I90" s="29">
        <f t="shared" si="1"/>
        <v>8250</v>
      </c>
    </row>
    <row r="91" spans="1:9" ht="29.1" customHeight="1" x14ac:dyDescent="0.2">
      <c r="A91" s="85">
        <v>81</v>
      </c>
      <c r="B91" s="86">
        <v>9901476889</v>
      </c>
      <c r="C91" s="91" t="s">
        <v>661</v>
      </c>
      <c r="D91" s="88" t="s">
        <v>438</v>
      </c>
      <c r="E91" s="88" t="s">
        <v>380</v>
      </c>
      <c r="F91" s="28">
        <v>8000</v>
      </c>
      <c r="G91" s="28">
        <v>0</v>
      </c>
      <c r="H91" s="28">
        <v>250</v>
      </c>
      <c r="I91" s="29">
        <f t="shared" si="1"/>
        <v>8250</v>
      </c>
    </row>
    <row r="92" spans="1:9" ht="29.1" customHeight="1" x14ac:dyDescent="0.2">
      <c r="A92" s="85">
        <v>82</v>
      </c>
      <c r="B92" s="86">
        <v>9901493727</v>
      </c>
      <c r="C92" s="91" t="s">
        <v>662</v>
      </c>
      <c r="D92" s="88" t="s">
        <v>438</v>
      </c>
      <c r="E92" s="88" t="s">
        <v>380</v>
      </c>
      <c r="F92" s="28">
        <v>8000</v>
      </c>
      <c r="G92" s="28">
        <v>0</v>
      </c>
      <c r="H92" s="28">
        <v>250</v>
      </c>
      <c r="I92" s="29">
        <f t="shared" si="1"/>
        <v>8250</v>
      </c>
    </row>
    <row r="93" spans="1:9" ht="29.1" customHeight="1" x14ac:dyDescent="0.2">
      <c r="A93" s="85">
        <v>83</v>
      </c>
      <c r="B93" s="86">
        <v>9901345634</v>
      </c>
      <c r="C93" s="91" t="s">
        <v>663</v>
      </c>
      <c r="D93" s="88" t="s">
        <v>438</v>
      </c>
      <c r="E93" s="88" t="s">
        <v>380</v>
      </c>
      <c r="F93" s="28">
        <v>8000</v>
      </c>
      <c r="G93" s="28">
        <v>0</v>
      </c>
      <c r="H93" s="28">
        <v>250</v>
      </c>
      <c r="I93" s="29">
        <f t="shared" si="1"/>
        <v>8250</v>
      </c>
    </row>
    <row r="94" spans="1:9" ht="29.1" customHeight="1" x14ac:dyDescent="0.2">
      <c r="A94" s="85">
        <v>84</v>
      </c>
      <c r="B94" s="86">
        <v>9901529564</v>
      </c>
      <c r="C94" s="91" t="s">
        <v>664</v>
      </c>
      <c r="D94" s="88" t="s">
        <v>438</v>
      </c>
      <c r="E94" s="88" t="s">
        <v>380</v>
      </c>
      <c r="F94" s="28">
        <v>8000</v>
      </c>
      <c r="G94" s="28">
        <v>0</v>
      </c>
      <c r="H94" s="28">
        <v>250</v>
      </c>
      <c r="I94" s="29">
        <f t="shared" si="1"/>
        <v>8250</v>
      </c>
    </row>
    <row r="95" spans="1:9" ht="29.1" customHeight="1" x14ac:dyDescent="0.2">
      <c r="A95" s="85">
        <v>85</v>
      </c>
      <c r="B95" s="86">
        <v>9901472523</v>
      </c>
      <c r="C95" s="91" t="s">
        <v>665</v>
      </c>
      <c r="D95" s="88" t="s">
        <v>438</v>
      </c>
      <c r="E95" s="88" t="s">
        <v>380</v>
      </c>
      <c r="F95" s="28">
        <v>8000</v>
      </c>
      <c r="G95" s="28">
        <v>0</v>
      </c>
      <c r="H95" s="28">
        <v>250</v>
      </c>
      <c r="I95" s="29">
        <f t="shared" si="1"/>
        <v>8250</v>
      </c>
    </row>
    <row r="96" spans="1:9" ht="29.1" customHeight="1" x14ac:dyDescent="0.2">
      <c r="A96" s="85">
        <v>86</v>
      </c>
      <c r="B96" s="86">
        <v>9901566160</v>
      </c>
      <c r="C96" s="91" t="s">
        <v>666</v>
      </c>
      <c r="D96" s="88" t="s">
        <v>438</v>
      </c>
      <c r="E96" s="88" t="s">
        <v>380</v>
      </c>
      <c r="F96" s="28">
        <v>8000</v>
      </c>
      <c r="G96" s="28">
        <v>0</v>
      </c>
      <c r="H96" s="28">
        <v>250</v>
      </c>
      <c r="I96" s="29">
        <f t="shared" si="1"/>
        <v>8250</v>
      </c>
    </row>
    <row r="97" spans="1:9" ht="29.1" customHeight="1" x14ac:dyDescent="0.2">
      <c r="A97" s="85">
        <v>87</v>
      </c>
      <c r="B97" s="86">
        <v>9901535085</v>
      </c>
      <c r="C97" s="91" t="s">
        <v>667</v>
      </c>
      <c r="D97" s="88" t="s">
        <v>438</v>
      </c>
      <c r="E97" s="88" t="s">
        <v>380</v>
      </c>
      <c r="F97" s="28">
        <v>8000</v>
      </c>
      <c r="G97" s="28">
        <v>0</v>
      </c>
      <c r="H97" s="28">
        <v>250</v>
      </c>
      <c r="I97" s="29">
        <f t="shared" si="1"/>
        <v>8250</v>
      </c>
    </row>
    <row r="98" spans="1:9" ht="29.1" customHeight="1" x14ac:dyDescent="0.2">
      <c r="A98" s="85">
        <v>88</v>
      </c>
      <c r="B98" s="86">
        <v>9901418107</v>
      </c>
      <c r="C98" s="91" t="s">
        <v>668</v>
      </c>
      <c r="D98" s="88" t="s">
        <v>438</v>
      </c>
      <c r="E98" s="88" t="s">
        <v>380</v>
      </c>
      <c r="F98" s="28">
        <v>8000</v>
      </c>
      <c r="G98" s="28">
        <v>0</v>
      </c>
      <c r="H98" s="28">
        <v>250</v>
      </c>
      <c r="I98" s="29">
        <f t="shared" si="1"/>
        <v>8250</v>
      </c>
    </row>
    <row r="99" spans="1:9" ht="29.1" customHeight="1" x14ac:dyDescent="0.2">
      <c r="A99" s="85">
        <v>89</v>
      </c>
      <c r="B99" s="86">
        <v>9901349825</v>
      </c>
      <c r="C99" s="91" t="s">
        <v>670</v>
      </c>
      <c r="D99" s="88" t="s">
        <v>438</v>
      </c>
      <c r="E99" s="88" t="s">
        <v>380</v>
      </c>
      <c r="F99" s="28">
        <v>8000</v>
      </c>
      <c r="G99" s="28">
        <v>0</v>
      </c>
      <c r="H99" s="28">
        <v>250</v>
      </c>
      <c r="I99" s="29">
        <f t="shared" si="1"/>
        <v>8250</v>
      </c>
    </row>
    <row r="100" spans="1:9" ht="29.1" customHeight="1" x14ac:dyDescent="0.2">
      <c r="A100" s="85">
        <v>90</v>
      </c>
      <c r="B100" s="86">
        <v>9901451607</v>
      </c>
      <c r="C100" s="91" t="s">
        <v>671</v>
      </c>
      <c r="D100" s="88" t="s">
        <v>438</v>
      </c>
      <c r="E100" s="88" t="s">
        <v>380</v>
      </c>
      <c r="F100" s="28">
        <v>8000</v>
      </c>
      <c r="G100" s="28">
        <v>0</v>
      </c>
      <c r="H100" s="28">
        <v>250</v>
      </c>
      <c r="I100" s="29">
        <f t="shared" si="1"/>
        <v>8250</v>
      </c>
    </row>
    <row r="101" spans="1:9" ht="29.1" customHeight="1" x14ac:dyDescent="0.2">
      <c r="A101" s="85">
        <v>91</v>
      </c>
      <c r="B101" s="86">
        <v>990089956</v>
      </c>
      <c r="C101" s="91" t="s">
        <v>672</v>
      </c>
      <c r="D101" s="88" t="s">
        <v>438</v>
      </c>
      <c r="E101" s="88" t="s">
        <v>380</v>
      </c>
      <c r="F101" s="28">
        <v>8000</v>
      </c>
      <c r="G101" s="28">
        <v>0</v>
      </c>
      <c r="H101" s="28">
        <v>250</v>
      </c>
      <c r="I101" s="29">
        <f t="shared" si="1"/>
        <v>8250</v>
      </c>
    </row>
    <row r="102" spans="1:9" ht="29.1" customHeight="1" x14ac:dyDescent="0.2">
      <c r="A102" s="85">
        <v>92</v>
      </c>
      <c r="B102" s="86">
        <v>9901498103</v>
      </c>
      <c r="C102" s="91" t="s">
        <v>674</v>
      </c>
      <c r="D102" s="88" t="s">
        <v>438</v>
      </c>
      <c r="E102" s="88" t="s">
        <v>380</v>
      </c>
      <c r="F102" s="28">
        <v>8000</v>
      </c>
      <c r="G102" s="28">
        <v>0</v>
      </c>
      <c r="H102" s="28">
        <v>250</v>
      </c>
      <c r="I102" s="29">
        <f t="shared" si="1"/>
        <v>8250</v>
      </c>
    </row>
    <row r="103" spans="1:9" ht="29.1" customHeight="1" x14ac:dyDescent="0.2">
      <c r="A103" s="85">
        <v>93</v>
      </c>
      <c r="B103" s="86">
        <v>9901046687</v>
      </c>
      <c r="C103" s="91" t="s">
        <v>675</v>
      </c>
      <c r="D103" s="88" t="s">
        <v>438</v>
      </c>
      <c r="E103" s="88" t="s">
        <v>380</v>
      </c>
      <c r="F103" s="28">
        <v>8000</v>
      </c>
      <c r="G103" s="28">
        <v>0</v>
      </c>
      <c r="H103" s="28">
        <v>250</v>
      </c>
      <c r="I103" s="29">
        <f t="shared" si="1"/>
        <v>8250</v>
      </c>
    </row>
    <row r="104" spans="1:9" ht="29.1" customHeight="1" x14ac:dyDescent="0.2">
      <c r="A104" s="85">
        <v>94</v>
      </c>
      <c r="B104" s="86">
        <v>9901445892</v>
      </c>
      <c r="C104" s="91" t="s">
        <v>676</v>
      </c>
      <c r="D104" s="88" t="s">
        <v>438</v>
      </c>
      <c r="E104" s="88" t="s">
        <v>380</v>
      </c>
      <c r="F104" s="28">
        <v>8000</v>
      </c>
      <c r="G104" s="28">
        <v>0</v>
      </c>
      <c r="H104" s="28">
        <v>250</v>
      </c>
      <c r="I104" s="29">
        <f t="shared" si="1"/>
        <v>8250</v>
      </c>
    </row>
    <row r="105" spans="1:9" ht="29.1" customHeight="1" x14ac:dyDescent="0.2">
      <c r="A105" s="85">
        <v>95</v>
      </c>
      <c r="B105" s="86">
        <v>9901545726</v>
      </c>
      <c r="C105" s="91" t="s">
        <v>678</v>
      </c>
      <c r="D105" s="88" t="s">
        <v>438</v>
      </c>
      <c r="E105" s="88" t="s">
        <v>380</v>
      </c>
      <c r="F105" s="28">
        <v>8000</v>
      </c>
      <c r="G105" s="28">
        <v>0</v>
      </c>
      <c r="H105" s="28">
        <v>250</v>
      </c>
      <c r="I105" s="29">
        <f t="shared" si="1"/>
        <v>8250</v>
      </c>
    </row>
    <row r="106" spans="1:9" ht="29.1" customHeight="1" x14ac:dyDescent="0.2">
      <c r="A106" s="85">
        <v>96</v>
      </c>
      <c r="B106" s="86">
        <v>9901446179</v>
      </c>
      <c r="C106" s="91" t="s">
        <v>679</v>
      </c>
      <c r="D106" s="88" t="s">
        <v>438</v>
      </c>
      <c r="E106" s="88" t="s">
        <v>380</v>
      </c>
      <c r="F106" s="28">
        <v>8000</v>
      </c>
      <c r="G106" s="28">
        <v>0</v>
      </c>
      <c r="H106" s="28">
        <v>250</v>
      </c>
      <c r="I106" s="29">
        <f t="shared" si="1"/>
        <v>8250</v>
      </c>
    </row>
    <row r="107" spans="1:9" ht="29.1" customHeight="1" x14ac:dyDescent="0.2">
      <c r="A107" s="85">
        <v>97</v>
      </c>
      <c r="B107" s="86">
        <v>9901446446</v>
      </c>
      <c r="C107" s="91" t="s">
        <v>680</v>
      </c>
      <c r="D107" s="88" t="s">
        <v>438</v>
      </c>
      <c r="E107" s="88" t="s">
        <v>380</v>
      </c>
      <c r="F107" s="28">
        <v>8000</v>
      </c>
      <c r="G107" s="28">
        <v>0</v>
      </c>
      <c r="H107" s="28">
        <v>250</v>
      </c>
      <c r="I107" s="29">
        <f t="shared" si="1"/>
        <v>8250</v>
      </c>
    </row>
    <row r="108" spans="1:9" ht="29.1" customHeight="1" x14ac:dyDescent="0.2">
      <c r="A108" s="85">
        <v>98</v>
      </c>
      <c r="B108" s="86">
        <v>9901473469</v>
      </c>
      <c r="C108" s="91" t="s">
        <v>681</v>
      </c>
      <c r="D108" s="88" t="s">
        <v>438</v>
      </c>
      <c r="E108" s="88" t="s">
        <v>380</v>
      </c>
      <c r="F108" s="28">
        <v>8000</v>
      </c>
      <c r="G108" s="28">
        <v>0</v>
      </c>
      <c r="H108" s="28">
        <v>250</v>
      </c>
      <c r="I108" s="29">
        <f t="shared" si="1"/>
        <v>8250</v>
      </c>
    </row>
    <row r="109" spans="1:9" ht="29.1" customHeight="1" x14ac:dyDescent="0.2">
      <c r="A109" s="85">
        <v>99</v>
      </c>
      <c r="B109" s="86">
        <v>9901390167</v>
      </c>
      <c r="C109" s="91" t="s">
        <v>682</v>
      </c>
      <c r="D109" s="88" t="s">
        <v>438</v>
      </c>
      <c r="E109" s="88" t="s">
        <v>380</v>
      </c>
      <c r="F109" s="28">
        <v>8000</v>
      </c>
      <c r="G109" s="28">
        <v>0</v>
      </c>
      <c r="H109" s="28">
        <v>250</v>
      </c>
      <c r="I109" s="29">
        <f t="shared" si="1"/>
        <v>8250</v>
      </c>
    </row>
    <row r="110" spans="1:9" ht="29.1" customHeight="1" x14ac:dyDescent="0.2">
      <c r="A110" s="85">
        <v>100</v>
      </c>
      <c r="B110" s="86">
        <v>9901444719</v>
      </c>
      <c r="C110" s="91" t="s">
        <v>683</v>
      </c>
      <c r="D110" s="88" t="s">
        <v>438</v>
      </c>
      <c r="E110" s="88" t="s">
        <v>380</v>
      </c>
      <c r="F110" s="28">
        <v>8000</v>
      </c>
      <c r="G110" s="28">
        <v>0</v>
      </c>
      <c r="H110" s="28">
        <v>250</v>
      </c>
      <c r="I110" s="29">
        <f t="shared" si="1"/>
        <v>8250</v>
      </c>
    </row>
    <row r="111" spans="1:9" ht="29.1" customHeight="1" x14ac:dyDescent="0.2">
      <c r="A111" s="85">
        <v>101</v>
      </c>
      <c r="B111" s="86">
        <v>9901477258</v>
      </c>
      <c r="C111" s="91" t="s">
        <v>684</v>
      </c>
      <c r="D111" s="88" t="s">
        <v>438</v>
      </c>
      <c r="E111" s="88" t="s">
        <v>380</v>
      </c>
      <c r="F111" s="28">
        <v>8000</v>
      </c>
      <c r="G111" s="28">
        <v>0</v>
      </c>
      <c r="H111" s="28">
        <v>250</v>
      </c>
      <c r="I111" s="29">
        <f t="shared" si="1"/>
        <v>8250</v>
      </c>
    </row>
    <row r="112" spans="1:9" ht="29.1" customHeight="1" x14ac:dyDescent="0.2">
      <c r="A112" s="85">
        <v>102</v>
      </c>
      <c r="B112" s="86">
        <v>9901407080</v>
      </c>
      <c r="C112" s="91" t="s">
        <v>685</v>
      </c>
      <c r="D112" s="88" t="s">
        <v>438</v>
      </c>
      <c r="E112" s="88" t="s">
        <v>380</v>
      </c>
      <c r="F112" s="28">
        <v>8000</v>
      </c>
      <c r="G112" s="28">
        <v>0</v>
      </c>
      <c r="H112" s="28">
        <v>250</v>
      </c>
      <c r="I112" s="29">
        <f t="shared" si="1"/>
        <v>8250</v>
      </c>
    </row>
    <row r="113" spans="1:9" ht="29.1" customHeight="1" x14ac:dyDescent="0.2">
      <c r="A113" s="85">
        <v>103</v>
      </c>
      <c r="B113" s="86">
        <v>9901091103</v>
      </c>
      <c r="C113" s="91" t="s">
        <v>686</v>
      </c>
      <c r="D113" s="88" t="s">
        <v>438</v>
      </c>
      <c r="E113" s="88" t="s">
        <v>380</v>
      </c>
      <c r="F113" s="28">
        <v>8000</v>
      </c>
      <c r="G113" s="28">
        <v>0</v>
      </c>
      <c r="H113" s="28">
        <v>250</v>
      </c>
      <c r="I113" s="29">
        <f t="shared" si="1"/>
        <v>8250</v>
      </c>
    </row>
    <row r="114" spans="1:9" ht="29.1" customHeight="1" x14ac:dyDescent="0.2">
      <c r="A114" s="85">
        <v>104</v>
      </c>
      <c r="B114" s="86">
        <v>9901493408</v>
      </c>
      <c r="C114" s="91" t="s">
        <v>687</v>
      </c>
      <c r="D114" s="88" t="s">
        <v>438</v>
      </c>
      <c r="E114" s="88" t="s">
        <v>380</v>
      </c>
      <c r="F114" s="28">
        <v>8000</v>
      </c>
      <c r="G114" s="28">
        <v>0</v>
      </c>
      <c r="H114" s="28">
        <v>250</v>
      </c>
      <c r="I114" s="29">
        <f t="shared" si="1"/>
        <v>8250</v>
      </c>
    </row>
    <row r="115" spans="1:9" ht="29.1" customHeight="1" x14ac:dyDescent="0.2">
      <c r="A115" s="85">
        <v>105</v>
      </c>
      <c r="B115" s="86">
        <v>9901563179</v>
      </c>
      <c r="C115" s="91" t="s">
        <v>688</v>
      </c>
      <c r="D115" s="88" t="s">
        <v>438</v>
      </c>
      <c r="E115" s="88" t="s">
        <v>380</v>
      </c>
      <c r="F115" s="28">
        <v>8000</v>
      </c>
      <c r="G115" s="28">
        <v>0</v>
      </c>
      <c r="H115" s="28">
        <v>250</v>
      </c>
      <c r="I115" s="29">
        <f t="shared" si="1"/>
        <v>8250</v>
      </c>
    </row>
    <row r="116" spans="1:9" ht="29.1" customHeight="1" x14ac:dyDescent="0.2">
      <c r="A116" s="85">
        <v>106</v>
      </c>
      <c r="B116" s="86">
        <v>9901592731</v>
      </c>
      <c r="C116" s="91" t="s">
        <v>690</v>
      </c>
      <c r="D116" s="88" t="s">
        <v>438</v>
      </c>
      <c r="E116" s="88" t="s">
        <v>380</v>
      </c>
      <c r="F116" s="28">
        <v>8000</v>
      </c>
      <c r="G116" s="28">
        <v>0</v>
      </c>
      <c r="H116" s="28">
        <v>250</v>
      </c>
      <c r="I116" s="29">
        <f t="shared" si="1"/>
        <v>8250</v>
      </c>
    </row>
    <row r="117" spans="1:9" ht="29.1" customHeight="1" x14ac:dyDescent="0.2">
      <c r="A117" s="85">
        <v>107</v>
      </c>
      <c r="B117" s="86">
        <v>9901596158</v>
      </c>
      <c r="C117" s="87" t="s">
        <v>696</v>
      </c>
      <c r="D117" s="88" t="s">
        <v>438</v>
      </c>
      <c r="E117" s="88" t="s">
        <v>380</v>
      </c>
      <c r="F117" s="28">
        <v>8000</v>
      </c>
      <c r="G117" s="28">
        <v>0</v>
      </c>
      <c r="H117" s="28">
        <v>250</v>
      </c>
      <c r="I117" s="29">
        <f t="shared" si="1"/>
        <v>8250</v>
      </c>
    </row>
    <row r="118" spans="1:9" ht="29.1" customHeight="1" x14ac:dyDescent="0.2">
      <c r="A118" s="85">
        <v>108</v>
      </c>
      <c r="B118" s="86">
        <v>9901401403</v>
      </c>
      <c r="C118" s="89" t="s">
        <v>697</v>
      </c>
      <c r="D118" s="88" t="s">
        <v>438</v>
      </c>
      <c r="E118" s="88" t="s">
        <v>380</v>
      </c>
      <c r="F118" s="28">
        <v>8000</v>
      </c>
      <c r="G118" s="28">
        <v>0</v>
      </c>
      <c r="H118" s="28">
        <v>250</v>
      </c>
      <c r="I118" s="29">
        <f t="shared" si="1"/>
        <v>8250</v>
      </c>
    </row>
    <row r="119" spans="1:9" ht="29.1" customHeight="1" x14ac:dyDescent="0.2">
      <c r="A119" s="85">
        <v>109</v>
      </c>
      <c r="B119" s="86">
        <v>9901604151</v>
      </c>
      <c r="C119" s="89" t="s">
        <v>363</v>
      </c>
      <c r="D119" s="88" t="s">
        <v>438</v>
      </c>
      <c r="E119" s="88" t="s">
        <v>380</v>
      </c>
      <c r="F119" s="28">
        <v>8000</v>
      </c>
      <c r="G119" s="28">
        <v>0</v>
      </c>
      <c r="H119" s="28">
        <v>250</v>
      </c>
      <c r="I119" s="29">
        <f t="shared" si="1"/>
        <v>8250</v>
      </c>
    </row>
    <row r="120" spans="1:9" ht="29.1" customHeight="1" x14ac:dyDescent="0.2">
      <c r="A120" s="85">
        <v>110</v>
      </c>
      <c r="B120" s="86">
        <v>9901604461</v>
      </c>
      <c r="C120" s="89" t="s">
        <v>698</v>
      </c>
      <c r="D120" s="88" t="s">
        <v>438</v>
      </c>
      <c r="E120" s="88" t="s">
        <v>380</v>
      </c>
      <c r="F120" s="28">
        <v>8000</v>
      </c>
      <c r="G120" s="28">
        <v>0</v>
      </c>
      <c r="H120" s="28">
        <v>250</v>
      </c>
      <c r="I120" s="29">
        <f t="shared" si="1"/>
        <v>8250</v>
      </c>
    </row>
    <row r="121" spans="1:9" ht="29.1" customHeight="1" x14ac:dyDescent="0.2">
      <c r="A121" s="85">
        <v>111</v>
      </c>
      <c r="B121" s="86">
        <v>9901604948</v>
      </c>
      <c r="C121" s="89" t="s">
        <v>699</v>
      </c>
      <c r="D121" s="88" t="s">
        <v>438</v>
      </c>
      <c r="E121" s="88" t="s">
        <v>380</v>
      </c>
      <c r="F121" s="28">
        <v>8000</v>
      </c>
      <c r="G121" s="28">
        <v>0</v>
      </c>
      <c r="H121" s="28">
        <v>250</v>
      </c>
      <c r="I121" s="29">
        <f t="shared" si="1"/>
        <v>8250</v>
      </c>
    </row>
    <row r="122" spans="1:9" ht="29.1" customHeight="1" x14ac:dyDescent="0.2">
      <c r="A122" s="85">
        <v>112</v>
      </c>
      <c r="B122" s="86">
        <v>9901605318</v>
      </c>
      <c r="C122" s="89" t="s">
        <v>700</v>
      </c>
      <c r="D122" s="88" t="s">
        <v>438</v>
      </c>
      <c r="E122" s="88" t="s">
        <v>380</v>
      </c>
      <c r="F122" s="28">
        <v>8000</v>
      </c>
      <c r="G122" s="28">
        <v>0</v>
      </c>
      <c r="H122" s="28">
        <v>250</v>
      </c>
      <c r="I122" s="29">
        <f t="shared" si="1"/>
        <v>8250</v>
      </c>
    </row>
    <row r="123" spans="1:9" ht="29.1" customHeight="1" x14ac:dyDescent="0.2">
      <c r="A123" s="85">
        <v>113</v>
      </c>
      <c r="B123" s="86">
        <v>9901578335</v>
      </c>
      <c r="C123" s="89" t="s">
        <v>701</v>
      </c>
      <c r="D123" s="88" t="s">
        <v>438</v>
      </c>
      <c r="E123" s="88" t="s">
        <v>380</v>
      </c>
      <c r="F123" s="28">
        <v>8000</v>
      </c>
      <c r="G123" s="28">
        <v>0</v>
      </c>
      <c r="H123" s="28">
        <v>250</v>
      </c>
      <c r="I123" s="29">
        <f t="shared" si="1"/>
        <v>8250</v>
      </c>
    </row>
    <row r="124" spans="1:9" ht="29.1" customHeight="1" x14ac:dyDescent="0.2">
      <c r="A124" s="85">
        <v>114</v>
      </c>
      <c r="B124" s="86">
        <v>9901607074</v>
      </c>
      <c r="C124" s="89" t="s">
        <v>703</v>
      </c>
      <c r="D124" s="88" t="s">
        <v>438</v>
      </c>
      <c r="E124" s="88" t="s">
        <v>380</v>
      </c>
      <c r="F124" s="28">
        <v>8000</v>
      </c>
      <c r="G124" s="28">
        <v>0</v>
      </c>
      <c r="H124" s="28">
        <v>250</v>
      </c>
      <c r="I124" s="29">
        <f t="shared" si="1"/>
        <v>8250</v>
      </c>
    </row>
    <row r="125" spans="1:9" ht="29.1" customHeight="1" x14ac:dyDescent="0.2">
      <c r="A125" s="85">
        <v>115</v>
      </c>
      <c r="B125" s="86">
        <v>9901611504</v>
      </c>
      <c r="C125" s="89" t="s">
        <v>704</v>
      </c>
      <c r="D125" s="88" t="s">
        <v>438</v>
      </c>
      <c r="E125" s="88" t="s">
        <v>380</v>
      </c>
      <c r="F125" s="28">
        <v>8000</v>
      </c>
      <c r="G125" s="28">
        <v>0</v>
      </c>
      <c r="H125" s="28">
        <v>250</v>
      </c>
      <c r="I125" s="29">
        <f t="shared" si="1"/>
        <v>8250</v>
      </c>
    </row>
    <row r="126" spans="1:9" ht="29.1" customHeight="1" x14ac:dyDescent="0.2">
      <c r="A126" s="85">
        <v>116</v>
      </c>
      <c r="B126" s="86">
        <v>9901613081</v>
      </c>
      <c r="C126" s="89" t="s">
        <v>705</v>
      </c>
      <c r="D126" s="88" t="s">
        <v>438</v>
      </c>
      <c r="E126" s="88" t="s">
        <v>380</v>
      </c>
      <c r="F126" s="28">
        <v>8000</v>
      </c>
      <c r="G126" s="28">
        <v>0</v>
      </c>
      <c r="H126" s="28">
        <v>250</v>
      </c>
      <c r="I126" s="29">
        <f t="shared" si="1"/>
        <v>8250</v>
      </c>
    </row>
    <row r="127" spans="1:9" ht="29.1" customHeight="1" x14ac:dyDescent="0.2">
      <c r="A127" s="85">
        <v>117</v>
      </c>
      <c r="B127" s="86">
        <v>9901613070</v>
      </c>
      <c r="C127" s="89" t="s">
        <v>707</v>
      </c>
      <c r="D127" s="88" t="s">
        <v>438</v>
      </c>
      <c r="E127" s="88" t="s">
        <v>380</v>
      </c>
      <c r="F127" s="28">
        <v>8000</v>
      </c>
      <c r="G127" s="28">
        <v>0</v>
      </c>
      <c r="H127" s="28">
        <v>250</v>
      </c>
      <c r="I127" s="29">
        <f t="shared" si="1"/>
        <v>8250</v>
      </c>
    </row>
    <row r="128" spans="1:9" ht="29.1" customHeight="1" x14ac:dyDescent="0.2">
      <c r="A128" s="85">
        <v>118</v>
      </c>
      <c r="B128" s="86">
        <v>9901606158</v>
      </c>
      <c r="C128" s="89" t="s">
        <v>708</v>
      </c>
      <c r="D128" s="88" t="s">
        <v>438</v>
      </c>
      <c r="E128" s="88" t="s">
        <v>380</v>
      </c>
      <c r="F128" s="28">
        <v>8000</v>
      </c>
      <c r="G128" s="28">
        <v>0</v>
      </c>
      <c r="H128" s="28">
        <v>250</v>
      </c>
      <c r="I128" s="29">
        <f t="shared" si="1"/>
        <v>8250</v>
      </c>
    </row>
    <row r="129" spans="1:9" ht="29.1" customHeight="1" x14ac:dyDescent="0.2">
      <c r="A129" s="85">
        <v>119</v>
      </c>
      <c r="B129" s="86">
        <v>9901558255</v>
      </c>
      <c r="C129" s="89" t="s">
        <v>709</v>
      </c>
      <c r="D129" s="88" t="s">
        <v>438</v>
      </c>
      <c r="E129" s="88" t="s">
        <v>380</v>
      </c>
      <c r="F129" s="28">
        <v>8000</v>
      </c>
      <c r="G129" s="28">
        <v>0</v>
      </c>
      <c r="H129" s="28">
        <v>250</v>
      </c>
      <c r="I129" s="29">
        <f t="shared" si="1"/>
        <v>8250</v>
      </c>
    </row>
    <row r="130" spans="1:9" ht="29.1" customHeight="1" x14ac:dyDescent="0.2">
      <c r="A130" s="85">
        <v>120</v>
      </c>
      <c r="B130" s="86">
        <v>9901613120</v>
      </c>
      <c r="C130" s="89" t="s">
        <v>710</v>
      </c>
      <c r="D130" s="88" t="s">
        <v>438</v>
      </c>
      <c r="E130" s="88" t="s">
        <v>380</v>
      </c>
      <c r="F130" s="28">
        <v>8000</v>
      </c>
      <c r="G130" s="28">
        <v>0</v>
      </c>
      <c r="H130" s="28">
        <v>250</v>
      </c>
      <c r="I130" s="29">
        <f t="shared" si="1"/>
        <v>8250</v>
      </c>
    </row>
    <row r="131" spans="1:9" ht="29.1" customHeight="1" x14ac:dyDescent="0.2">
      <c r="A131" s="85">
        <v>121</v>
      </c>
      <c r="B131" s="86">
        <v>9901565040</v>
      </c>
      <c r="C131" s="87" t="s">
        <v>711</v>
      </c>
      <c r="D131" s="88" t="s">
        <v>438</v>
      </c>
      <c r="E131" s="88" t="s">
        <v>380</v>
      </c>
      <c r="F131" s="28">
        <v>8000</v>
      </c>
      <c r="G131" s="28">
        <v>0</v>
      </c>
      <c r="H131" s="28">
        <v>250</v>
      </c>
      <c r="I131" s="29">
        <f t="shared" si="1"/>
        <v>8250</v>
      </c>
    </row>
    <row r="132" spans="1:9" ht="29.1" customHeight="1" x14ac:dyDescent="0.2">
      <c r="A132" s="85">
        <v>122</v>
      </c>
      <c r="B132" s="86">
        <v>9901617350</v>
      </c>
      <c r="C132" s="89" t="s">
        <v>713</v>
      </c>
      <c r="D132" s="88" t="s">
        <v>438</v>
      </c>
      <c r="E132" s="88" t="s">
        <v>380</v>
      </c>
      <c r="F132" s="28">
        <v>8000</v>
      </c>
      <c r="G132" s="28">
        <v>0</v>
      </c>
      <c r="H132" s="28">
        <v>250</v>
      </c>
      <c r="I132" s="29">
        <f t="shared" si="1"/>
        <v>8250</v>
      </c>
    </row>
    <row r="133" spans="1:9" ht="29.1" customHeight="1" x14ac:dyDescent="0.2">
      <c r="A133" s="85">
        <v>123</v>
      </c>
      <c r="B133" s="86">
        <v>9901553338</v>
      </c>
      <c r="C133" s="89" t="s">
        <v>727</v>
      </c>
      <c r="D133" s="88" t="s">
        <v>438</v>
      </c>
      <c r="E133" s="88" t="s">
        <v>380</v>
      </c>
      <c r="F133" s="28">
        <v>8000</v>
      </c>
      <c r="G133" s="28">
        <v>0</v>
      </c>
      <c r="H133" s="28">
        <v>250</v>
      </c>
      <c r="I133" s="29">
        <f t="shared" si="1"/>
        <v>8250</v>
      </c>
    </row>
    <row r="134" spans="1:9" ht="29.1" customHeight="1" x14ac:dyDescent="0.2">
      <c r="A134" s="85">
        <v>124</v>
      </c>
      <c r="B134" s="86">
        <v>9901613867</v>
      </c>
      <c r="C134" s="91" t="s">
        <v>750</v>
      </c>
      <c r="D134" s="88" t="s">
        <v>438</v>
      </c>
      <c r="E134" s="88" t="s">
        <v>380</v>
      </c>
      <c r="F134" s="28">
        <v>8000</v>
      </c>
      <c r="G134" s="28">
        <v>0</v>
      </c>
      <c r="H134" s="28">
        <v>250</v>
      </c>
      <c r="I134" s="29">
        <f t="shared" si="1"/>
        <v>8250</v>
      </c>
    </row>
    <row r="135" spans="1:9" ht="29.1" customHeight="1" x14ac:dyDescent="0.2">
      <c r="A135" s="85">
        <v>125</v>
      </c>
      <c r="B135" s="86">
        <v>9901636331</v>
      </c>
      <c r="C135" s="89" t="s">
        <v>757</v>
      </c>
      <c r="D135" s="88" t="s">
        <v>438</v>
      </c>
      <c r="E135" s="88" t="s">
        <v>380</v>
      </c>
      <c r="F135" s="28">
        <v>8000</v>
      </c>
      <c r="G135" s="28">
        <v>0</v>
      </c>
      <c r="H135" s="28">
        <v>250</v>
      </c>
      <c r="I135" s="29">
        <f t="shared" si="1"/>
        <v>8250</v>
      </c>
    </row>
    <row r="136" spans="1:9" ht="29.1" customHeight="1" x14ac:dyDescent="0.2">
      <c r="A136" s="85">
        <v>126</v>
      </c>
      <c r="B136" s="86">
        <v>9901594695</v>
      </c>
      <c r="C136" s="89" t="s">
        <v>758</v>
      </c>
      <c r="D136" s="88" t="s">
        <v>438</v>
      </c>
      <c r="E136" s="88" t="s">
        <v>380</v>
      </c>
      <c r="F136" s="28">
        <v>8000</v>
      </c>
      <c r="G136" s="28">
        <v>0</v>
      </c>
      <c r="H136" s="28">
        <v>250</v>
      </c>
      <c r="I136" s="29">
        <f t="shared" si="1"/>
        <v>8250</v>
      </c>
    </row>
    <row r="137" spans="1:9" ht="29.1" customHeight="1" x14ac:dyDescent="0.2">
      <c r="A137" s="85">
        <v>127</v>
      </c>
      <c r="B137" s="86">
        <v>9901612968</v>
      </c>
      <c r="C137" s="89" t="s">
        <v>1015</v>
      </c>
      <c r="D137" s="88" t="s">
        <v>438</v>
      </c>
      <c r="E137" s="88" t="s">
        <v>380</v>
      </c>
      <c r="F137" s="28">
        <v>8000</v>
      </c>
      <c r="G137" s="28">
        <v>0</v>
      </c>
      <c r="H137" s="28">
        <v>250</v>
      </c>
      <c r="I137" s="29">
        <f t="shared" si="1"/>
        <v>8250</v>
      </c>
    </row>
    <row r="138" spans="1:9" ht="29.1" customHeight="1" x14ac:dyDescent="0.2">
      <c r="A138" s="85">
        <v>128</v>
      </c>
      <c r="B138" s="86">
        <v>9901622265</v>
      </c>
      <c r="C138" s="89" t="s">
        <v>999</v>
      </c>
      <c r="D138" s="88" t="s">
        <v>438</v>
      </c>
      <c r="E138" s="88" t="s">
        <v>380</v>
      </c>
      <c r="F138" s="28">
        <v>8000</v>
      </c>
      <c r="G138" s="28">
        <v>0</v>
      </c>
      <c r="H138" s="28">
        <v>250</v>
      </c>
      <c r="I138" s="29">
        <f t="shared" si="1"/>
        <v>8250</v>
      </c>
    </row>
    <row r="139" spans="1:9" ht="29.1" customHeight="1" x14ac:dyDescent="0.2">
      <c r="A139" s="85">
        <v>129</v>
      </c>
      <c r="B139" s="86">
        <v>9901471451</v>
      </c>
      <c r="C139" s="89" t="s">
        <v>1239</v>
      </c>
      <c r="D139" s="88" t="s">
        <v>438</v>
      </c>
      <c r="E139" s="88" t="s">
        <v>380</v>
      </c>
      <c r="F139" s="28">
        <v>8000</v>
      </c>
      <c r="G139" s="28">
        <v>0</v>
      </c>
      <c r="H139" s="28">
        <v>250</v>
      </c>
      <c r="I139" s="29">
        <f t="shared" ref="I139:I202" si="2">SUBTOTAL(9,F139:H139)</f>
        <v>8250</v>
      </c>
    </row>
    <row r="140" spans="1:9" ht="29.1" customHeight="1" x14ac:dyDescent="0.2">
      <c r="A140" s="85">
        <v>130</v>
      </c>
      <c r="B140" s="86">
        <v>9901659879</v>
      </c>
      <c r="C140" s="89" t="s">
        <v>1290</v>
      </c>
      <c r="D140" s="88" t="s">
        <v>438</v>
      </c>
      <c r="E140" s="88" t="s">
        <v>380</v>
      </c>
      <c r="F140" s="28">
        <v>8000</v>
      </c>
      <c r="G140" s="28">
        <v>0</v>
      </c>
      <c r="H140" s="28">
        <v>250</v>
      </c>
      <c r="I140" s="29">
        <f t="shared" si="2"/>
        <v>8250</v>
      </c>
    </row>
    <row r="141" spans="1:9" ht="29.1" customHeight="1" x14ac:dyDescent="0.2">
      <c r="A141" s="85">
        <v>131</v>
      </c>
      <c r="B141" s="45">
        <v>9901501033</v>
      </c>
      <c r="C141" s="62" t="s">
        <v>1303</v>
      </c>
      <c r="D141" s="88" t="s">
        <v>438</v>
      </c>
      <c r="E141" s="88" t="s">
        <v>380</v>
      </c>
      <c r="F141" s="28">
        <v>8000</v>
      </c>
      <c r="G141" s="28">
        <v>0</v>
      </c>
      <c r="H141" s="28">
        <v>250</v>
      </c>
      <c r="I141" s="29">
        <f t="shared" si="2"/>
        <v>8250</v>
      </c>
    </row>
    <row r="142" spans="1:9" ht="29.1" customHeight="1" x14ac:dyDescent="0.2">
      <c r="A142" s="85">
        <v>132</v>
      </c>
      <c r="B142" s="45">
        <v>9901587527</v>
      </c>
      <c r="C142" s="62" t="s">
        <v>1304</v>
      </c>
      <c r="D142" s="88" t="s">
        <v>438</v>
      </c>
      <c r="E142" s="88" t="s">
        <v>380</v>
      </c>
      <c r="F142" s="28">
        <v>8000</v>
      </c>
      <c r="G142" s="28">
        <v>0</v>
      </c>
      <c r="H142" s="28">
        <v>250</v>
      </c>
      <c r="I142" s="29">
        <f t="shared" si="2"/>
        <v>8250</v>
      </c>
    </row>
    <row r="143" spans="1:9" ht="29.1" customHeight="1" x14ac:dyDescent="0.2">
      <c r="A143" s="85">
        <v>133</v>
      </c>
      <c r="B143" s="45">
        <v>9901613148</v>
      </c>
      <c r="C143" s="62" t="s">
        <v>1305</v>
      </c>
      <c r="D143" s="88" t="s">
        <v>438</v>
      </c>
      <c r="E143" s="88" t="s">
        <v>380</v>
      </c>
      <c r="F143" s="28">
        <v>8000</v>
      </c>
      <c r="G143" s="28">
        <v>0</v>
      </c>
      <c r="H143" s="28">
        <v>250</v>
      </c>
      <c r="I143" s="29">
        <f t="shared" si="2"/>
        <v>8250</v>
      </c>
    </row>
    <row r="144" spans="1:9" ht="29.1" customHeight="1" x14ac:dyDescent="0.2">
      <c r="A144" s="85">
        <v>134</v>
      </c>
      <c r="B144" s="45">
        <v>9901530920</v>
      </c>
      <c r="C144" s="62" t="s">
        <v>1306</v>
      </c>
      <c r="D144" s="88" t="s">
        <v>438</v>
      </c>
      <c r="E144" s="88" t="s">
        <v>380</v>
      </c>
      <c r="F144" s="28">
        <v>8000</v>
      </c>
      <c r="G144" s="28">
        <v>0</v>
      </c>
      <c r="H144" s="28">
        <v>250</v>
      </c>
      <c r="I144" s="29">
        <f t="shared" si="2"/>
        <v>8250</v>
      </c>
    </row>
    <row r="145" spans="1:9" ht="29.1" customHeight="1" x14ac:dyDescent="0.2">
      <c r="A145" s="85">
        <v>135</v>
      </c>
      <c r="B145" s="86">
        <v>990013190</v>
      </c>
      <c r="C145" s="87" t="s">
        <v>644</v>
      </c>
      <c r="D145" s="88" t="s">
        <v>784</v>
      </c>
      <c r="E145" s="88" t="s">
        <v>440</v>
      </c>
      <c r="F145" s="28">
        <v>15000</v>
      </c>
      <c r="G145" s="28">
        <v>375</v>
      </c>
      <c r="H145" s="28">
        <v>250</v>
      </c>
      <c r="I145" s="29">
        <f t="shared" si="2"/>
        <v>15625</v>
      </c>
    </row>
    <row r="146" spans="1:9" ht="29.1" customHeight="1" x14ac:dyDescent="0.2">
      <c r="A146" s="85">
        <v>136</v>
      </c>
      <c r="B146" s="86">
        <v>990089929</v>
      </c>
      <c r="C146" s="89" t="s">
        <v>614</v>
      </c>
      <c r="D146" s="88" t="s">
        <v>784</v>
      </c>
      <c r="E146" s="88" t="s">
        <v>441</v>
      </c>
      <c r="F146" s="28">
        <v>15000</v>
      </c>
      <c r="G146" s="28">
        <v>375</v>
      </c>
      <c r="H146" s="28">
        <v>250</v>
      </c>
      <c r="I146" s="29">
        <f t="shared" si="2"/>
        <v>15625</v>
      </c>
    </row>
    <row r="147" spans="1:9" ht="29.1" customHeight="1" x14ac:dyDescent="0.2">
      <c r="A147" s="85">
        <v>137</v>
      </c>
      <c r="B147" s="86">
        <v>9901635452</v>
      </c>
      <c r="C147" s="89" t="s">
        <v>1291</v>
      </c>
      <c r="D147" s="88" t="s">
        <v>784</v>
      </c>
      <c r="E147" s="88" t="s">
        <v>442</v>
      </c>
      <c r="F147" s="28">
        <v>15000</v>
      </c>
      <c r="G147" s="28">
        <v>375</v>
      </c>
      <c r="H147" s="28">
        <v>250</v>
      </c>
      <c r="I147" s="29">
        <f t="shared" si="2"/>
        <v>15625</v>
      </c>
    </row>
    <row r="148" spans="1:9" ht="29.1" customHeight="1" x14ac:dyDescent="0.2">
      <c r="A148" s="85">
        <v>138</v>
      </c>
      <c r="B148" s="86">
        <v>9901630466</v>
      </c>
      <c r="C148" s="89" t="s">
        <v>726</v>
      </c>
      <c r="D148" s="88" t="s">
        <v>438</v>
      </c>
      <c r="E148" s="88" t="s">
        <v>442</v>
      </c>
      <c r="F148" s="28">
        <v>8000</v>
      </c>
      <c r="G148" s="28">
        <v>0</v>
      </c>
      <c r="H148" s="28">
        <v>250</v>
      </c>
      <c r="I148" s="29">
        <f t="shared" si="2"/>
        <v>8250</v>
      </c>
    </row>
    <row r="149" spans="1:9" ht="29.1" customHeight="1" x14ac:dyDescent="0.2">
      <c r="A149" s="85">
        <v>139</v>
      </c>
      <c r="B149" s="86">
        <v>9901161329</v>
      </c>
      <c r="C149" s="89" t="s">
        <v>612</v>
      </c>
      <c r="D149" s="88" t="s">
        <v>436</v>
      </c>
      <c r="E149" s="88" t="s">
        <v>384</v>
      </c>
      <c r="F149" s="28">
        <v>10000</v>
      </c>
      <c r="G149" s="28">
        <v>0</v>
      </c>
      <c r="H149" s="28">
        <v>250</v>
      </c>
      <c r="I149" s="29">
        <f t="shared" si="2"/>
        <v>10250</v>
      </c>
    </row>
    <row r="150" spans="1:9" ht="29.1" customHeight="1" x14ac:dyDescent="0.2">
      <c r="A150" s="85">
        <v>140</v>
      </c>
      <c r="B150" s="45">
        <v>9901360608</v>
      </c>
      <c r="C150" s="27" t="s">
        <v>1295</v>
      </c>
      <c r="D150" s="88" t="s">
        <v>439</v>
      </c>
      <c r="E150" s="88" t="s">
        <v>384</v>
      </c>
      <c r="F150" s="28">
        <v>8000</v>
      </c>
      <c r="G150" s="28">
        <v>0</v>
      </c>
      <c r="H150" s="28">
        <v>250</v>
      </c>
      <c r="I150" s="29">
        <f t="shared" si="2"/>
        <v>8250</v>
      </c>
    </row>
    <row r="151" spans="1:9" ht="29.1" customHeight="1" x14ac:dyDescent="0.2">
      <c r="A151" s="85">
        <v>141</v>
      </c>
      <c r="B151" s="86">
        <v>9901446154</v>
      </c>
      <c r="C151" s="89" t="s">
        <v>604</v>
      </c>
      <c r="D151" s="88" t="s">
        <v>433</v>
      </c>
      <c r="E151" s="88" t="s">
        <v>385</v>
      </c>
      <c r="F151" s="28">
        <v>12000</v>
      </c>
      <c r="G151" s="28">
        <v>375</v>
      </c>
      <c r="H151" s="28">
        <v>250</v>
      </c>
      <c r="I151" s="29">
        <f t="shared" si="2"/>
        <v>12625</v>
      </c>
    </row>
    <row r="152" spans="1:9" ht="29.1" customHeight="1" x14ac:dyDescent="0.2">
      <c r="A152" s="85">
        <v>142</v>
      </c>
      <c r="B152" s="86">
        <v>9901546593</v>
      </c>
      <c r="C152" s="89" t="s">
        <v>722</v>
      </c>
      <c r="D152" s="88" t="s">
        <v>433</v>
      </c>
      <c r="E152" s="88" t="s">
        <v>385</v>
      </c>
      <c r="F152" s="28">
        <v>12000</v>
      </c>
      <c r="G152" s="28">
        <v>375</v>
      </c>
      <c r="H152" s="28">
        <v>250</v>
      </c>
      <c r="I152" s="29">
        <f t="shared" si="2"/>
        <v>12625</v>
      </c>
    </row>
    <row r="153" spans="1:9" ht="29.1" customHeight="1" x14ac:dyDescent="0.2">
      <c r="A153" s="85">
        <v>143</v>
      </c>
      <c r="B153" s="86">
        <v>9901553726</v>
      </c>
      <c r="C153" s="87" t="s">
        <v>736</v>
      </c>
      <c r="D153" s="88" t="s">
        <v>433</v>
      </c>
      <c r="E153" s="88" t="s">
        <v>385</v>
      </c>
      <c r="F153" s="28">
        <v>12000</v>
      </c>
      <c r="G153" s="28">
        <v>375</v>
      </c>
      <c r="H153" s="28">
        <v>250</v>
      </c>
      <c r="I153" s="29">
        <f t="shared" si="2"/>
        <v>12625</v>
      </c>
    </row>
    <row r="154" spans="1:9" ht="29.1" customHeight="1" x14ac:dyDescent="0.2">
      <c r="A154" s="85">
        <v>144</v>
      </c>
      <c r="B154" s="86">
        <v>9901497511</v>
      </c>
      <c r="C154" s="89" t="s">
        <v>742</v>
      </c>
      <c r="D154" s="88" t="s">
        <v>433</v>
      </c>
      <c r="E154" s="88" t="s">
        <v>385</v>
      </c>
      <c r="F154" s="28">
        <v>12000</v>
      </c>
      <c r="G154" s="28">
        <v>375</v>
      </c>
      <c r="H154" s="28">
        <v>250</v>
      </c>
      <c r="I154" s="29">
        <f t="shared" si="2"/>
        <v>12625</v>
      </c>
    </row>
    <row r="155" spans="1:9" ht="29.1" customHeight="1" x14ac:dyDescent="0.2">
      <c r="A155" s="85">
        <v>145</v>
      </c>
      <c r="B155" s="86">
        <v>9901434889</v>
      </c>
      <c r="C155" s="89" t="s">
        <v>751</v>
      </c>
      <c r="D155" s="88" t="s">
        <v>433</v>
      </c>
      <c r="E155" s="88" t="s">
        <v>385</v>
      </c>
      <c r="F155" s="28">
        <v>12000</v>
      </c>
      <c r="G155" s="28">
        <v>375</v>
      </c>
      <c r="H155" s="28">
        <v>250</v>
      </c>
      <c r="I155" s="29">
        <f t="shared" si="2"/>
        <v>12625</v>
      </c>
    </row>
    <row r="156" spans="1:9" ht="29.1" customHeight="1" x14ac:dyDescent="0.2">
      <c r="A156" s="85">
        <v>146</v>
      </c>
      <c r="B156" s="86">
        <v>9901490432</v>
      </c>
      <c r="C156" s="89" t="s">
        <v>613</v>
      </c>
      <c r="D156" s="88" t="s">
        <v>438</v>
      </c>
      <c r="E156" s="88" t="s">
        <v>385</v>
      </c>
      <c r="F156" s="28">
        <v>8000</v>
      </c>
      <c r="G156" s="28">
        <v>0</v>
      </c>
      <c r="H156" s="28">
        <v>250</v>
      </c>
      <c r="I156" s="29">
        <f t="shared" si="2"/>
        <v>8250</v>
      </c>
    </row>
    <row r="157" spans="1:9" ht="29.1" customHeight="1" x14ac:dyDescent="0.2">
      <c r="A157" s="85">
        <v>147</v>
      </c>
      <c r="B157" s="86">
        <v>9901611552</v>
      </c>
      <c r="C157" s="87" t="s">
        <v>748</v>
      </c>
      <c r="D157" s="88" t="s">
        <v>438</v>
      </c>
      <c r="E157" s="88" t="s">
        <v>385</v>
      </c>
      <c r="F157" s="28">
        <v>8000</v>
      </c>
      <c r="G157" s="28">
        <v>0</v>
      </c>
      <c r="H157" s="28">
        <v>250</v>
      </c>
      <c r="I157" s="29">
        <f t="shared" si="2"/>
        <v>8250</v>
      </c>
    </row>
    <row r="158" spans="1:9" ht="29.1" customHeight="1" x14ac:dyDescent="0.2">
      <c r="A158" s="85">
        <v>148</v>
      </c>
      <c r="B158" s="86">
        <v>9901621166</v>
      </c>
      <c r="C158" s="87" t="s">
        <v>763</v>
      </c>
      <c r="D158" s="88" t="s">
        <v>438</v>
      </c>
      <c r="E158" s="88" t="s">
        <v>385</v>
      </c>
      <c r="F158" s="28">
        <v>8000</v>
      </c>
      <c r="G158" s="28">
        <v>0</v>
      </c>
      <c r="H158" s="28">
        <v>250</v>
      </c>
      <c r="I158" s="29">
        <f t="shared" si="2"/>
        <v>8250</v>
      </c>
    </row>
    <row r="159" spans="1:9" ht="29.1" customHeight="1" x14ac:dyDescent="0.2">
      <c r="A159" s="85">
        <v>149</v>
      </c>
      <c r="B159" s="86">
        <v>9901611132</v>
      </c>
      <c r="C159" s="87" t="s">
        <v>768</v>
      </c>
      <c r="D159" s="88" t="s">
        <v>438</v>
      </c>
      <c r="E159" s="88" t="s">
        <v>385</v>
      </c>
      <c r="F159" s="28">
        <v>8000</v>
      </c>
      <c r="G159" s="28">
        <v>0</v>
      </c>
      <c r="H159" s="28">
        <v>250</v>
      </c>
      <c r="I159" s="29">
        <f t="shared" si="2"/>
        <v>8250</v>
      </c>
    </row>
    <row r="160" spans="1:9" ht="29.1" customHeight="1" x14ac:dyDescent="0.2">
      <c r="A160" s="85">
        <v>150</v>
      </c>
      <c r="B160" s="86">
        <v>9901433416</v>
      </c>
      <c r="C160" s="87" t="s">
        <v>769</v>
      </c>
      <c r="D160" s="88" t="s">
        <v>438</v>
      </c>
      <c r="E160" s="88" t="s">
        <v>385</v>
      </c>
      <c r="F160" s="28">
        <v>8000</v>
      </c>
      <c r="G160" s="28">
        <v>0</v>
      </c>
      <c r="H160" s="28">
        <v>250</v>
      </c>
      <c r="I160" s="29">
        <f t="shared" si="2"/>
        <v>8250</v>
      </c>
    </row>
    <row r="161" spans="1:9" ht="29.1" customHeight="1" x14ac:dyDescent="0.2">
      <c r="A161" s="85">
        <v>151</v>
      </c>
      <c r="B161" s="86">
        <v>990083210</v>
      </c>
      <c r="C161" s="87" t="s">
        <v>600</v>
      </c>
      <c r="D161" s="88" t="s">
        <v>436</v>
      </c>
      <c r="E161" s="88" t="s">
        <v>385</v>
      </c>
      <c r="F161" s="28">
        <v>10000</v>
      </c>
      <c r="G161" s="28">
        <v>0</v>
      </c>
      <c r="H161" s="28">
        <v>250</v>
      </c>
      <c r="I161" s="29">
        <f t="shared" si="2"/>
        <v>10250</v>
      </c>
    </row>
    <row r="162" spans="1:9" ht="29.1" customHeight="1" x14ac:dyDescent="0.2">
      <c r="A162" s="85">
        <v>152</v>
      </c>
      <c r="B162" s="86">
        <v>9901628771</v>
      </c>
      <c r="C162" s="87" t="s">
        <v>734</v>
      </c>
      <c r="D162" s="88" t="s">
        <v>436</v>
      </c>
      <c r="E162" s="88" t="s">
        <v>385</v>
      </c>
      <c r="F162" s="28">
        <v>10000</v>
      </c>
      <c r="G162" s="28">
        <v>0</v>
      </c>
      <c r="H162" s="28">
        <v>250</v>
      </c>
      <c r="I162" s="29">
        <f t="shared" si="2"/>
        <v>10250</v>
      </c>
    </row>
    <row r="163" spans="1:9" ht="29.1" customHeight="1" x14ac:dyDescent="0.2">
      <c r="A163" s="85">
        <v>153</v>
      </c>
      <c r="B163" s="86">
        <v>9901486024</v>
      </c>
      <c r="C163" s="87" t="s">
        <v>749</v>
      </c>
      <c r="D163" s="88" t="s">
        <v>438</v>
      </c>
      <c r="E163" s="88" t="s">
        <v>386</v>
      </c>
      <c r="F163" s="28">
        <v>8000</v>
      </c>
      <c r="G163" s="28">
        <v>0</v>
      </c>
      <c r="H163" s="28">
        <v>250</v>
      </c>
      <c r="I163" s="29">
        <f t="shared" si="2"/>
        <v>8250</v>
      </c>
    </row>
    <row r="164" spans="1:9" ht="29.1" customHeight="1" x14ac:dyDescent="0.2">
      <c r="A164" s="85">
        <v>154</v>
      </c>
      <c r="B164" s="86">
        <v>9901446151</v>
      </c>
      <c r="C164" s="91" t="s">
        <v>601</v>
      </c>
      <c r="D164" s="88" t="s">
        <v>436</v>
      </c>
      <c r="E164" s="88" t="s">
        <v>386</v>
      </c>
      <c r="F164" s="28">
        <v>10000</v>
      </c>
      <c r="G164" s="28">
        <v>0</v>
      </c>
      <c r="H164" s="28">
        <v>250</v>
      </c>
      <c r="I164" s="29">
        <f t="shared" si="2"/>
        <v>10250</v>
      </c>
    </row>
    <row r="165" spans="1:9" ht="29.1" customHeight="1" x14ac:dyDescent="0.2">
      <c r="A165" s="85">
        <v>155</v>
      </c>
      <c r="B165" s="86">
        <v>990092508</v>
      </c>
      <c r="C165" s="91" t="s">
        <v>610</v>
      </c>
      <c r="D165" s="88" t="s">
        <v>784</v>
      </c>
      <c r="E165" s="88" t="s">
        <v>443</v>
      </c>
      <c r="F165" s="28">
        <v>15000</v>
      </c>
      <c r="G165" s="28">
        <v>375</v>
      </c>
      <c r="H165" s="28">
        <v>250</v>
      </c>
      <c r="I165" s="29">
        <f t="shared" si="2"/>
        <v>15625</v>
      </c>
    </row>
    <row r="166" spans="1:9" ht="29.1" customHeight="1" x14ac:dyDescent="0.2">
      <c r="A166" s="85">
        <v>156</v>
      </c>
      <c r="B166" s="45">
        <v>9901444749</v>
      </c>
      <c r="C166" s="62" t="s">
        <v>1298</v>
      </c>
      <c r="D166" s="88" t="s">
        <v>433</v>
      </c>
      <c r="E166" s="88" t="s">
        <v>545</v>
      </c>
      <c r="F166" s="28">
        <v>12000</v>
      </c>
      <c r="G166" s="28">
        <v>375</v>
      </c>
      <c r="H166" s="28">
        <v>250</v>
      </c>
      <c r="I166" s="29">
        <f t="shared" si="2"/>
        <v>12625</v>
      </c>
    </row>
    <row r="167" spans="1:9" ht="29.1" customHeight="1" x14ac:dyDescent="0.2">
      <c r="A167" s="85">
        <v>157</v>
      </c>
      <c r="B167" s="86">
        <v>9901501459</v>
      </c>
      <c r="C167" s="87" t="s">
        <v>718</v>
      </c>
      <c r="D167" s="88" t="s">
        <v>433</v>
      </c>
      <c r="E167" s="88" t="s">
        <v>1243</v>
      </c>
      <c r="F167" s="28">
        <v>12000</v>
      </c>
      <c r="G167" s="28">
        <v>375</v>
      </c>
      <c r="H167" s="28">
        <v>250</v>
      </c>
      <c r="I167" s="29">
        <f t="shared" si="2"/>
        <v>12625</v>
      </c>
    </row>
    <row r="168" spans="1:9" ht="29.1" customHeight="1" x14ac:dyDescent="0.2">
      <c r="A168" s="85">
        <v>158</v>
      </c>
      <c r="B168" s="86">
        <v>9901636414</v>
      </c>
      <c r="C168" s="87" t="s">
        <v>1244</v>
      </c>
      <c r="D168" s="88" t="s">
        <v>438</v>
      </c>
      <c r="E168" s="88" t="s">
        <v>1243</v>
      </c>
      <c r="F168" s="28">
        <v>8000</v>
      </c>
      <c r="G168" s="28">
        <v>0</v>
      </c>
      <c r="H168" s="28">
        <v>250</v>
      </c>
      <c r="I168" s="29">
        <f t="shared" si="2"/>
        <v>8250</v>
      </c>
    </row>
    <row r="169" spans="1:9" ht="29.1" customHeight="1" x14ac:dyDescent="0.2">
      <c r="A169" s="85">
        <v>159</v>
      </c>
      <c r="B169" s="86">
        <v>9901273664</v>
      </c>
      <c r="C169" s="89" t="s">
        <v>719</v>
      </c>
      <c r="D169" s="88" t="s">
        <v>433</v>
      </c>
      <c r="E169" s="88" t="s">
        <v>399</v>
      </c>
      <c r="F169" s="28">
        <v>12000</v>
      </c>
      <c r="G169" s="28">
        <v>375</v>
      </c>
      <c r="H169" s="28">
        <v>250</v>
      </c>
      <c r="I169" s="29">
        <f t="shared" si="2"/>
        <v>12625</v>
      </c>
    </row>
    <row r="170" spans="1:9" ht="29.1" customHeight="1" x14ac:dyDescent="0.2">
      <c r="A170" s="85">
        <v>160</v>
      </c>
      <c r="B170" s="86">
        <v>9901370780</v>
      </c>
      <c r="C170" s="87" t="s">
        <v>732</v>
      </c>
      <c r="D170" s="88" t="s">
        <v>433</v>
      </c>
      <c r="E170" s="88" t="s">
        <v>399</v>
      </c>
      <c r="F170" s="28">
        <v>12000</v>
      </c>
      <c r="G170" s="28">
        <v>375</v>
      </c>
      <c r="H170" s="28">
        <v>250</v>
      </c>
      <c r="I170" s="29">
        <f t="shared" si="2"/>
        <v>12625</v>
      </c>
    </row>
    <row r="171" spans="1:9" ht="29.1" customHeight="1" x14ac:dyDescent="0.2">
      <c r="A171" s="85">
        <v>161</v>
      </c>
      <c r="B171" s="86">
        <v>9901345749</v>
      </c>
      <c r="C171" s="87" t="s">
        <v>781</v>
      </c>
      <c r="D171" s="88" t="s">
        <v>433</v>
      </c>
      <c r="E171" s="88" t="s">
        <v>399</v>
      </c>
      <c r="F171" s="28">
        <v>12000</v>
      </c>
      <c r="G171" s="28">
        <v>375</v>
      </c>
      <c r="H171" s="28">
        <v>250</v>
      </c>
      <c r="I171" s="29">
        <f t="shared" si="2"/>
        <v>12625</v>
      </c>
    </row>
    <row r="172" spans="1:9" ht="29.1" customHeight="1" x14ac:dyDescent="0.2">
      <c r="A172" s="85">
        <v>162</v>
      </c>
      <c r="B172" s="86">
        <v>9901197084</v>
      </c>
      <c r="C172" s="87" t="s">
        <v>1247</v>
      </c>
      <c r="D172" s="88" t="s">
        <v>439</v>
      </c>
      <c r="E172" s="88" t="s">
        <v>399</v>
      </c>
      <c r="F172" s="28">
        <v>8000</v>
      </c>
      <c r="G172" s="28">
        <v>0</v>
      </c>
      <c r="H172" s="28">
        <v>250</v>
      </c>
      <c r="I172" s="29">
        <f t="shared" si="2"/>
        <v>8250</v>
      </c>
    </row>
    <row r="173" spans="1:9" ht="29.1" customHeight="1" x14ac:dyDescent="0.2">
      <c r="A173" s="85">
        <v>163</v>
      </c>
      <c r="B173" s="86">
        <v>9901349461</v>
      </c>
      <c r="C173" s="87" t="s">
        <v>647</v>
      </c>
      <c r="D173" s="88" t="s">
        <v>433</v>
      </c>
      <c r="E173" s="88" t="s">
        <v>401</v>
      </c>
      <c r="F173" s="28">
        <v>12000</v>
      </c>
      <c r="G173" s="28">
        <v>375</v>
      </c>
      <c r="H173" s="28">
        <v>250</v>
      </c>
      <c r="I173" s="29">
        <f t="shared" si="2"/>
        <v>12625</v>
      </c>
    </row>
    <row r="174" spans="1:9" ht="29.1" customHeight="1" x14ac:dyDescent="0.2">
      <c r="A174" s="85">
        <v>164</v>
      </c>
      <c r="B174" s="86">
        <v>9901629071</v>
      </c>
      <c r="C174" s="89" t="s">
        <v>756</v>
      </c>
      <c r="D174" s="88" t="s">
        <v>436</v>
      </c>
      <c r="E174" s="88" t="s">
        <v>401</v>
      </c>
      <c r="F174" s="28">
        <v>10000</v>
      </c>
      <c r="G174" s="28">
        <v>0</v>
      </c>
      <c r="H174" s="28">
        <v>250</v>
      </c>
      <c r="I174" s="29">
        <f t="shared" si="2"/>
        <v>10250</v>
      </c>
    </row>
    <row r="175" spans="1:9" ht="29.1" customHeight="1" x14ac:dyDescent="0.2">
      <c r="A175" s="85">
        <v>165</v>
      </c>
      <c r="B175" s="86">
        <v>9901422465</v>
      </c>
      <c r="C175" s="89" t="s">
        <v>772</v>
      </c>
      <c r="D175" s="88" t="s">
        <v>436</v>
      </c>
      <c r="E175" s="88" t="s">
        <v>401</v>
      </c>
      <c r="F175" s="28">
        <v>10000</v>
      </c>
      <c r="G175" s="28">
        <v>0</v>
      </c>
      <c r="H175" s="28">
        <v>250</v>
      </c>
      <c r="I175" s="29">
        <f t="shared" si="2"/>
        <v>10250</v>
      </c>
    </row>
    <row r="176" spans="1:9" ht="29.1" customHeight="1" x14ac:dyDescent="0.2">
      <c r="A176" s="85">
        <v>166</v>
      </c>
      <c r="B176" s="86">
        <v>9901593159</v>
      </c>
      <c r="C176" s="87" t="s">
        <v>782</v>
      </c>
      <c r="D176" s="88" t="s">
        <v>436</v>
      </c>
      <c r="E176" s="88" t="s">
        <v>401</v>
      </c>
      <c r="F176" s="28">
        <v>10000</v>
      </c>
      <c r="G176" s="28">
        <v>0</v>
      </c>
      <c r="H176" s="28">
        <v>250</v>
      </c>
      <c r="I176" s="29">
        <f t="shared" si="2"/>
        <v>10250</v>
      </c>
    </row>
    <row r="177" spans="1:9" ht="29.1" customHeight="1" x14ac:dyDescent="0.2">
      <c r="A177" s="85">
        <v>167</v>
      </c>
      <c r="B177" s="86">
        <v>9901304744</v>
      </c>
      <c r="C177" s="87" t="s">
        <v>655</v>
      </c>
      <c r="D177" s="88" t="s">
        <v>784</v>
      </c>
      <c r="E177" s="88" t="s">
        <v>447</v>
      </c>
      <c r="F177" s="28">
        <v>15000</v>
      </c>
      <c r="G177" s="28">
        <v>375</v>
      </c>
      <c r="H177" s="28">
        <v>250</v>
      </c>
      <c r="I177" s="29">
        <f t="shared" si="2"/>
        <v>15625</v>
      </c>
    </row>
    <row r="178" spans="1:9" ht="29.1" customHeight="1" x14ac:dyDescent="0.2">
      <c r="A178" s="85">
        <v>168</v>
      </c>
      <c r="B178" s="45">
        <v>9901452894</v>
      </c>
      <c r="C178" s="27" t="s">
        <v>1293</v>
      </c>
      <c r="D178" s="88" t="s">
        <v>433</v>
      </c>
      <c r="E178" s="88" t="s">
        <v>389</v>
      </c>
      <c r="F178" s="28">
        <v>12000</v>
      </c>
      <c r="G178" s="28">
        <v>375</v>
      </c>
      <c r="H178" s="28">
        <v>250</v>
      </c>
      <c r="I178" s="29">
        <f t="shared" si="2"/>
        <v>12625</v>
      </c>
    </row>
    <row r="179" spans="1:9" ht="29.1" customHeight="1" x14ac:dyDescent="0.2">
      <c r="A179" s="85">
        <v>169</v>
      </c>
      <c r="B179" s="86">
        <v>9901587799</v>
      </c>
      <c r="C179" s="89" t="s">
        <v>702</v>
      </c>
      <c r="D179" s="88" t="s">
        <v>436</v>
      </c>
      <c r="E179" s="88" t="s">
        <v>389</v>
      </c>
      <c r="F179" s="28">
        <v>10000</v>
      </c>
      <c r="G179" s="28">
        <v>0</v>
      </c>
      <c r="H179" s="28">
        <v>250</v>
      </c>
      <c r="I179" s="29">
        <f t="shared" si="2"/>
        <v>10250</v>
      </c>
    </row>
    <row r="180" spans="1:9" ht="29.1" customHeight="1" x14ac:dyDescent="0.2">
      <c r="A180" s="85">
        <v>170</v>
      </c>
      <c r="B180" s="86">
        <v>9901110737</v>
      </c>
      <c r="C180" s="87" t="s">
        <v>746</v>
      </c>
      <c r="D180" s="88" t="s">
        <v>436</v>
      </c>
      <c r="E180" s="88" t="s">
        <v>389</v>
      </c>
      <c r="F180" s="28">
        <v>10000</v>
      </c>
      <c r="G180" s="28">
        <v>0</v>
      </c>
      <c r="H180" s="28">
        <v>250</v>
      </c>
      <c r="I180" s="29">
        <f t="shared" si="2"/>
        <v>10250</v>
      </c>
    </row>
    <row r="181" spans="1:9" ht="29.1" customHeight="1" x14ac:dyDescent="0.2">
      <c r="A181" s="85">
        <v>171</v>
      </c>
      <c r="B181" s="86">
        <v>9901634432</v>
      </c>
      <c r="C181" s="91" t="s">
        <v>747</v>
      </c>
      <c r="D181" s="88" t="s">
        <v>436</v>
      </c>
      <c r="E181" s="88" t="s">
        <v>389</v>
      </c>
      <c r="F181" s="28">
        <v>10000</v>
      </c>
      <c r="G181" s="28">
        <v>0</v>
      </c>
      <c r="H181" s="28">
        <v>250</v>
      </c>
      <c r="I181" s="29">
        <f t="shared" si="2"/>
        <v>10250</v>
      </c>
    </row>
    <row r="182" spans="1:9" ht="29.1" customHeight="1" x14ac:dyDescent="0.2">
      <c r="A182" s="85">
        <v>172</v>
      </c>
      <c r="B182" s="86">
        <v>9901617353</v>
      </c>
      <c r="C182" s="91" t="s">
        <v>759</v>
      </c>
      <c r="D182" s="88" t="s">
        <v>436</v>
      </c>
      <c r="E182" s="88" t="s">
        <v>389</v>
      </c>
      <c r="F182" s="28">
        <v>10000</v>
      </c>
      <c r="G182" s="28">
        <v>0</v>
      </c>
      <c r="H182" s="28">
        <v>250</v>
      </c>
      <c r="I182" s="29">
        <f t="shared" si="2"/>
        <v>10250</v>
      </c>
    </row>
    <row r="183" spans="1:9" ht="29.1" customHeight="1" x14ac:dyDescent="0.2">
      <c r="A183" s="85">
        <v>173</v>
      </c>
      <c r="B183" s="86">
        <v>9901453711</v>
      </c>
      <c r="C183" s="87" t="s">
        <v>773</v>
      </c>
      <c r="D183" s="88" t="s">
        <v>436</v>
      </c>
      <c r="E183" s="88" t="s">
        <v>389</v>
      </c>
      <c r="F183" s="28">
        <v>10000</v>
      </c>
      <c r="G183" s="28">
        <v>0</v>
      </c>
      <c r="H183" s="28">
        <v>250</v>
      </c>
      <c r="I183" s="29">
        <f t="shared" si="2"/>
        <v>10250</v>
      </c>
    </row>
    <row r="184" spans="1:9" ht="29.1" customHeight="1" x14ac:dyDescent="0.2">
      <c r="A184" s="85">
        <v>174</v>
      </c>
      <c r="B184" s="86">
        <v>9901538986</v>
      </c>
      <c r="C184" s="87" t="s">
        <v>783</v>
      </c>
      <c r="D184" s="88" t="s">
        <v>436</v>
      </c>
      <c r="E184" s="88" t="s">
        <v>389</v>
      </c>
      <c r="F184" s="28">
        <v>10000</v>
      </c>
      <c r="G184" s="28">
        <v>0</v>
      </c>
      <c r="H184" s="28">
        <v>250</v>
      </c>
      <c r="I184" s="29">
        <f t="shared" si="2"/>
        <v>10250</v>
      </c>
    </row>
    <row r="185" spans="1:9" ht="29.1" customHeight="1" x14ac:dyDescent="0.2">
      <c r="A185" s="85">
        <v>175</v>
      </c>
      <c r="B185" s="86">
        <v>9901489518</v>
      </c>
      <c r="C185" s="27" t="s">
        <v>1297</v>
      </c>
      <c r="D185" s="88" t="s">
        <v>439</v>
      </c>
      <c r="E185" s="88" t="s">
        <v>389</v>
      </c>
      <c r="F185" s="28">
        <v>8000</v>
      </c>
      <c r="G185" s="28">
        <v>0</v>
      </c>
      <c r="H185" s="28">
        <v>250</v>
      </c>
      <c r="I185" s="29">
        <f t="shared" si="2"/>
        <v>8250</v>
      </c>
    </row>
    <row r="186" spans="1:9" ht="29.1" customHeight="1" x14ac:dyDescent="0.2">
      <c r="A186" s="85">
        <v>176</v>
      </c>
      <c r="B186" s="86">
        <v>9901395056</v>
      </c>
      <c r="C186" s="91" t="s">
        <v>691</v>
      </c>
      <c r="D186" s="88" t="s">
        <v>436</v>
      </c>
      <c r="E186" s="88" t="s">
        <v>390</v>
      </c>
      <c r="F186" s="28">
        <v>10000</v>
      </c>
      <c r="G186" s="28">
        <v>0</v>
      </c>
      <c r="H186" s="28">
        <v>250</v>
      </c>
      <c r="I186" s="29">
        <f t="shared" si="2"/>
        <v>10250</v>
      </c>
    </row>
    <row r="187" spans="1:9" ht="29.1" customHeight="1" x14ac:dyDescent="0.2">
      <c r="A187" s="85">
        <v>177</v>
      </c>
      <c r="B187" s="86">
        <v>9901152909</v>
      </c>
      <c r="C187" s="87" t="s">
        <v>605</v>
      </c>
      <c r="D187" s="88" t="s">
        <v>784</v>
      </c>
      <c r="E187" s="88" t="s">
        <v>444</v>
      </c>
      <c r="F187" s="28">
        <v>15000</v>
      </c>
      <c r="G187" s="28">
        <v>375</v>
      </c>
      <c r="H187" s="28">
        <v>250</v>
      </c>
      <c r="I187" s="29">
        <f t="shared" si="2"/>
        <v>15625</v>
      </c>
    </row>
    <row r="188" spans="1:9" ht="29.1" customHeight="1" x14ac:dyDescent="0.2">
      <c r="A188" s="85">
        <v>178</v>
      </c>
      <c r="B188" s="86">
        <v>9901309142</v>
      </c>
      <c r="C188" s="87" t="s">
        <v>606</v>
      </c>
      <c r="D188" s="88" t="s">
        <v>784</v>
      </c>
      <c r="E188" s="88" t="s">
        <v>785</v>
      </c>
      <c r="F188" s="28">
        <v>15000</v>
      </c>
      <c r="G188" s="28">
        <v>375</v>
      </c>
      <c r="H188" s="28">
        <v>250</v>
      </c>
      <c r="I188" s="29">
        <f t="shared" si="2"/>
        <v>15625</v>
      </c>
    </row>
    <row r="189" spans="1:9" ht="29.1" customHeight="1" x14ac:dyDescent="0.2">
      <c r="A189" s="85">
        <v>179</v>
      </c>
      <c r="B189" s="86">
        <v>9901581929</v>
      </c>
      <c r="C189" s="87" t="s">
        <v>656</v>
      </c>
      <c r="D189" s="88" t="s">
        <v>436</v>
      </c>
      <c r="E189" s="88" t="s">
        <v>785</v>
      </c>
      <c r="F189" s="28">
        <v>10000</v>
      </c>
      <c r="G189" s="28">
        <v>0</v>
      </c>
      <c r="H189" s="28">
        <v>250</v>
      </c>
      <c r="I189" s="29">
        <f t="shared" si="2"/>
        <v>10250</v>
      </c>
    </row>
    <row r="190" spans="1:9" ht="29.1" customHeight="1" x14ac:dyDescent="0.2">
      <c r="A190" s="85">
        <v>180</v>
      </c>
      <c r="B190" s="86">
        <v>9901493683</v>
      </c>
      <c r="C190" s="87" t="s">
        <v>1245</v>
      </c>
      <c r="D190" s="88" t="s">
        <v>439</v>
      </c>
      <c r="E190" s="88" t="s">
        <v>785</v>
      </c>
      <c r="F190" s="28">
        <v>8000</v>
      </c>
      <c r="G190" s="28">
        <v>0</v>
      </c>
      <c r="H190" s="28">
        <v>250</v>
      </c>
      <c r="I190" s="29">
        <f t="shared" si="2"/>
        <v>8250</v>
      </c>
    </row>
    <row r="191" spans="1:9" ht="29.1" customHeight="1" x14ac:dyDescent="0.2">
      <c r="A191" s="85">
        <v>181</v>
      </c>
      <c r="B191" s="86">
        <v>9901380746</v>
      </c>
      <c r="C191" s="89" t="s">
        <v>602</v>
      </c>
      <c r="D191" s="88" t="s">
        <v>436</v>
      </c>
      <c r="E191" s="88" t="s">
        <v>445</v>
      </c>
      <c r="F191" s="28">
        <v>10000</v>
      </c>
      <c r="G191" s="28">
        <v>0</v>
      </c>
      <c r="H191" s="28">
        <v>250</v>
      </c>
      <c r="I191" s="29">
        <f t="shared" si="2"/>
        <v>10250</v>
      </c>
    </row>
    <row r="192" spans="1:9" ht="29.1" customHeight="1" x14ac:dyDescent="0.2">
      <c r="A192" s="85">
        <v>182</v>
      </c>
      <c r="B192" s="86">
        <v>9901570094</v>
      </c>
      <c r="C192" s="89" t="s">
        <v>740</v>
      </c>
      <c r="D192" s="88" t="s">
        <v>784</v>
      </c>
      <c r="E192" s="88" t="s">
        <v>472</v>
      </c>
      <c r="F192" s="28">
        <v>15000</v>
      </c>
      <c r="G192" s="28">
        <v>375</v>
      </c>
      <c r="H192" s="28">
        <v>250</v>
      </c>
      <c r="I192" s="29">
        <f t="shared" si="2"/>
        <v>15625</v>
      </c>
    </row>
    <row r="193" spans="1:9" ht="29.1" customHeight="1" x14ac:dyDescent="0.2">
      <c r="A193" s="85">
        <v>183</v>
      </c>
      <c r="B193" s="86">
        <v>9901561068</v>
      </c>
      <c r="C193" s="89" t="s">
        <v>1240</v>
      </c>
      <c r="D193" s="88" t="s">
        <v>438</v>
      </c>
      <c r="E193" s="88" t="s">
        <v>472</v>
      </c>
      <c r="F193" s="28">
        <v>8000</v>
      </c>
      <c r="G193" s="28">
        <v>0</v>
      </c>
      <c r="H193" s="28">
        <v>250</v>
      </c>
      <c r="I193" s="29">
        <f t="shared" si="2"/>
        <v>8250</v>
      </c>
    </row>
    <row r="194" spans="1:9" ht="29.1" customHeight="1" x14ac:dyDescent="0.2">
      <c r="A194" s="85">
        <v>184</v>
      </c>
      <c r="B194" s="86">
        <v>9901547239</v>
      </c>
      <c r="C194" s="89" t="s">
        <v>730</v>
      </c>
      <c r="D194" s="88" t="s">
        <v>438</v>
      </c>
      <c r="E194" s="88" t="s">
        <v>394</v>
      </c>
      <c r="F194" s="28">
        <v>8000</v>
      </c>
      <c r="G194" s="28">
        <v>0</v>
      </c>
      <c r="H194" s="28">
        <v>250</v>
      </c>
      <c r="I194" s="29">
        <f t="shared" si="2"/>
        <v>8250</v>
      </c>
    </row>
    <row r="195" spans="1:9" ht="29.1" customHeight="1" x14ac:dyDescent="0.2">
      <c r="A195" s="85">
        <v>185</v>
      </c>
      <c r="B195" s="86">
        <v>9901523243</v>
      </c>
      <c r="C195" s="89" t="s">
        <v>1241</v>
      </c>
      <c r="D195" s="88" t="s">
        <v>438</v>
      </c>
      <c r="E195" s="88" t="s">
        <v>394</v>
      </c>
      <c r="F195" s="28">
        <v>8000</v>
      </c>
      <c r="G195" s="28">
        <v>0</v>
      </c>
      <c r="H195" s="28">
        <v>250</v>
      </c>
      <c r="I195" s="29">
        <f t="shared" si="2"/>
        <v>8250</v>
      </c>
    </row>
    <row r="196" spans="1:9" ht="29.1" customHeight="1" x14ac:dyDescent="0.2">
      <c r="A196" s="85">
        <v>186</v>
      </c>
      <c r="B196" s="86">
        <v>9901495256</v>
      </c>
      <c r="C196" s="89" t="s">
        <v>1242</v>
      </c>
      <c r="D196" s="88" t="s">
        <v>438</v>
      </c>
      <c r="E196" s="88" t="s">
        <v>394</v>
      </c>
      <c r="F196" s="28">
        <v>8000</v>
      </c>
      <c r="G196" s="28">
        <v>0</v>
      </c>
      <c r="H196" s="28">
        <v>250</v>
      </c>
      <c r="I196" s="29">
        <f t="shared" si="2"/>
        <v>8250</v>
      </c>
    </row>
    <row r="197" spans="1:9" ht="29.1" customHeight="1" x14ac:dyDescent="0.2">
      <c r="A197" s="85">
        <v>187</v>
      </c>
      <c r="B197" s="86">
        <v>9901617349</v>
      </c>
      <c r="C197" s="89" t="s">
        <v>774</v>
      </c>
      <c r="D197" s="88" t="s">
        <v>433</v>
      </c>
      <c r="E197" s="88" t="s">
        <v>406</v>
      </c>
      <c r="F197" s="28">
        <v>12000</v>
      </c>
      <c r="G197" s="28">
        <v>375</v>
      </c>
      <c r="H197" s="28">
        <v>250</v>
      </c>
      <c r="I197" s="29">
        <f t="shared" si="2"/>
        <v>12625</v>
      </c>
    </row>
    <row r="198" spans="1:9" ht="29.1" customHeight="1" x14ac:dyDescent="0.2">
      <c r="A198" s="85">
        <v>188</v>
      </c>
      <c r="B198" s="86">
        <v>9901472885</v>
      </c>
      <c r="C198" s="87" t="s">
        <v>646</v>
      </c>
      <c r="D198" s="88" t="s">
        <v>433</v>
      </c>
      <c r="E198" s="88" t="s">
        <v>405</v>
      </c>
      <c r="F198" s="28">
        <v>12000</v>
      </c>
      <c r="G198" s="28">
        <v>375</v>
      </c>
      <c r="H198" s="28">
        <v>250</v>
      </c>
      <c r="I198" s="29">
        <f t="shared" si="2"/>
        <v>12625</v>
      </c>
    </row>
    <row r="199" spans="1:9" ht="29.1" customHeight="1" x14ac:dyDescent="0.2">
      <c r="A199" s="85">
        <v>189</v>
      </c>
      <c r="B199" s="86">
        <v>9901628953</v>
      </c>
      <c r="C199" s="89" t="s">
        <v>717</v>
      </c>
      <c r="D199" s="88" t="s">
        <v>784</v>
      </c>
      <c r="E199" s="88" t="s">
        <v>509</v>
      </c>
      <c r="F199" s="28">
        <v>15000</v>
      </c>
      <c r="G199" s="28">
        <v>375</v>
      </c>
      <c r="H199" s="28">
        <v>250</v>
      </c>
      <c r="I199" s="29">
        <f t="shared" si="2"/>
        <v>15625</v>
      </c>
    </row>
    <row r="200" spans="1:9" ht="29.1" customHeight="1" x14ac:dyDescent="0.2">
      <c r="A200" s="85">
        <v>190</v>
      </c>
      <c r="B200" s="86">
        <v>9901365479</v>
      </c>
      <c r="C200" s="89" t="s">
        <v>712</v>
      </c>
      <c r="D200" s="88" t="s">
        <v>784</v>
      </c>
      <c r="E200" s="88" t="s">
        <v>790</v>
      </c>
      <c r="F200" s="28">
        <v>6774.19</v>
      </c>
      <c r="G200" s="28">
        <v>169.35</v>
      </c>
      <c r="H200" s="28">
        <v>112.9</v>
      </c>
      <c r="I200" s="29">
        <f t="shared" si="2"/>
        <v>7056.44</v>
      </c>
    </row>
    <row r="201" spans="1:9" ht="29.1" customHeight="1" x14ac:dyDescent="0.2">
      <c r="A201" s="85">
        <v>191</v>
      </c>
      <c r="B201" s="45">
        <v>9901488497</v>
      </c>
      <c r="C201" s="27" t="s">
        <v>1292</v>
      </c>
      <c r="D201" s="88" t="s">
        <v>784</v>
      </c>
      <c r="E201" s="88" t="s">
        <v>1150</v>
      </c>
      <c r="F201" s="28">
        <v>15000</v>
      </c>
      <c r="G201" s="28">
        <v>375</v>
      </c>
      <c r="H201" s="28">
        <v>250</v>
      </c>
      <c r="I201" s="29">
        <f t="shared" si="2"/>
        <v>15625</v>
      </c>
    </row>
    <row r="202" spans="1:9" ht="29.1" customHeight="1" x14ac:dyDescent="0.2">
      <c r="A202" s="85">
        <v>192</v>
      </c>
      <c r="B202" s="86">
        <v>9901152207</v>
      </c>
      <c r="C202" s="89" t="s">
        <v>733</v>
      </c>
      <c r="D202" s="88" t="s">
        <v>433</v>
      </c>
      <c r="E202" s="88" t="s">
        <v>395</v>
      </c>
      <c r="F202" s="28">
        <v>12000</v>
      </c>
      <c r="G202" s="28">
        <v>375</v>
      </c>
      <c r="H202" s="28">
        <v>250</v>
      </c>
      <c r="I202" s="29">
        <f t="shared" si="2"/>
        <v>12625</v>
      </c>
    </row>
    <row r="203" spans="1:9" ht="29.1" customHeight="1" x14ac:dyDescent="0.2">
      <c r="A203" s="85">
        <v>193</v>
      </c>
      <c r="B203" s="86">
        <v>9901632441</v>
      </c>
      <c r="C203" s="87" t="s">
        <v>735</v>
      </c>
      <c r="D203" s="88" t="s">
        <v>433</v>
      </c>
      <c r="E203" s="88" t="s">
        <v>395</v>
      </c>
      <c r="F203" s="28">
        <v>12000</v>
      </c>
      <c r="G203" s="28">
        <v>375</v>
      </c>
      <c r="H203" s="28">
        <v>250</v>
      </c>
      <c r="I203" s="29">
        <f t="shared" ref="I203:I219" si="3">SUBTOTAL(9,F203:H203)</f>
        <v>12625</v>
      </c>
    </row>
    <row r="204" spans="1:9" ht="29.1" customHeight="1" x14ac:dyDescent="0.2">
      <c r="A204" s="85">
        <v>194</v>
      </c>
      <c r="B204" s="86">
        <v>990037571</v>
      </c>
      <c r="C204" s="89" t="s">
        <v>743</v>
      </c>
      <c r="D204" s="88" t="s">
        <v>433</v>
      </c>
      <c r="E204" s="88" t="s">
        <v>395</v>
      </c>
      <c r="F204" s="28">
        <v>12000</v>
      </c>
      <c r="G204" s="28">
        <v>375</v>
      </c>
      <c r="H204" s="28">
        <v>250</v>
      </c>
      <c r="I204" s="29">
        <f t="shared" si="3"/>
        <v>12625</v>
      </c>
    </row>
    <row r="205" spans="1:9" ht="29.1" customHeight="1" x14ac:dyDescent="0.2">
      <c r="A205" s="85">
        <v>195</v>
      </c>
      <c r="B205" s="86">
        <v>9901583100</v>
      </c>
      <c r="C205" s="87" t="s">
        <v>737</v>
      </c>
      <c r="D205" s="88" t="s">
        <v>436</v>
      </c>
      <c r="E205" s="88" t="s">
        <v>395</v>
      </c>
      <c r="F205" s="28">
        <v>10000</v>
      </c>
      <c r="G205" s="28">
        <v>0</v>
      </c>
      <c r="H205" s="28">
        <v>250</v>
      </c>
      <c r="I205" s="29">
        <f t="shared" si="3"/>
        <v>10250</v>
      </c>
    </row>
    <row r="206" spans="1:9" ht="29.1" customHeight="1" x14ac:dyDescent="0.2">
      <c r="A206" s="85">
        <v>196</v>
      </c>
      <c r="B206" s="86">
        <v>9901628918</v>
      </c>
      <c r="C206" s="89" t="s">
        <v>738</v>
      </c>
      <c r="D206" s="88" t="s">
        <v>436</v>
      </c>
      <c r="E206" s="88" t="s">
        <v>395</v>
      </c>
      <c r="F206" s="28">
        <v>10000</v>
      </c>
      <c r="G206" s="28">
        <v>0</v>
      </c>
      <c r="H206" s="28">
        <v>250</v>
      </c>
      <c r="I206" s="29">
        <f t="shared" si="3"/>
        <v>10250</v>
      </c>
    </row>
    <row r="207" spans="1:9" ht="29.1" customHeight="1" x14ac:dyDescent="0.2">
      <c r="A207" s="85">
        <v>197</v>
      </c>
      <c r="B207" s="86">
        <v>9901413054</v>
      </c>
      <c r="C207" s="87" t="s">
        <v>721</v>
      </c>
      <c r="D207" s="88" t="s">
        <v>433</v>
      </c>
      <c r="E207" s="88" t="s">
        <v>501</v>
      </c>
      <c r="F207" s="28">
        <v>12000</v>
      </c>
      <c r="G207" s="28">
        <v>375</v>
      </c>
      <c r="H207" s="28">
        <v>250</v>
      </c>
      <c r="I207" s="29">
        <f t="shared" si="3"/>
        <v>12625</v>
      </c>
    </row>
    <row r="208" spans="1:9" ht="29.1" customHeight="1" x14ac:dyDescent="0.2">
      <c r="A208" s="85">
        <v>198</v>
      </c>
      <c r="B208" s="86">
        <v>9901437917</v>
      </c>
      <c r="C208" s="89" t="s">
        <v>744</v>
      </c>
      <c r="D208" s="88" t="s">
        <v>436</v>
      </c>
      <c r="E208" s="88" t="s">
        <v>501</v>
      </c>
      <c r="F208" s="28">
        <v>10000</v>
      </c>
      <c r="G208" s="28">
        <v>0</v>
      </c>
      <c r="H208" s="28">
        <v>250</v>
      </c>
      <c r="I208" s="29">
        <f t="shared" si="3"/>
        <v>10250</v>
      </c>
    </row>
    <row r="209" spans="1:11" ht="29.1" customHeight="1" x14ac:dyDescent="0.2">
      <c r="A209" s="85">
        <v>199</v>
      </c>
      <c r="B209" s="86">
        <v>990101516</v>
      </c>
      <c r="C209" s="89" t="s">
        <v>724</v>
      </c>
      <c r="D209" s="88" t="s">
        <v>784</v>
      </c>
      <c r="E209" s="88" t="s">
        <v>791</v>
      </c>
      <c r="F209" s="28">
        <v>15000</v>
      </c>
      <c r="G209" s="28">
        <v>375</v>
      </c>
      <c r="H209" s="28">
        <v>250</v>
      </c>
      <c r="I209" s="29">
        <f t="shared" si="3"/>
        <v>15625</v>
      </c>
    </row>
    <row r="210" spans="1:11" ht="29.1" customHeight="1" x14ac:dyDescent="0.2">
      <c r="A210" s="85">
        <v>200</v>
      </c>
      <c r="B210" s="86">
        <v>9901055279</v>
      </c>
      <c r="C210" s="87" t="s">
        <v>609</v>
      </c>
      <c r="D210" s="88" t="s">
        <v>784</v>
      </c>
      <c r="E210" s="88" t="s">
        <v>446</v>
      </c>
      <c r="F210" s="28">
        <v>15000</v>
      </c>
      <c r="G210" s="28">
        <v>375</v>
      </c>
      <c r="H210" s="28">
        <v>250</v>
      </c>
      <c r="I210" s="29">
        <f t="shared" si="3"/>
        <v>15625</v>
      </c>
    </row>
    <row r="211" spans="1:11" ht="29.1" customHeight="1" x14ac:dyDescent="0.2">
      <c r="A211" s="85">
        <v>201</v>
      </c>
      <c r="B211" s="86">
        <v>9901602242</v>
      </c>
      <c r="C211" s="87" t="s">
        <v>1190</v>
      </c>
      <c r="D211" s="88" t="s">
        <v>784</v>
      </c>
      <c r="E211" s="88" t="s">
        <v>446</v>
      </c>
      <c r="F211" s="28">
        <v>15000</v>
      </c>
      <c r="G211" s="28">
        <v>375</v>
      </c>
      <c r="H211" s="28">
        <v>250</v>
      </c>
      <c r="I211" s="29">
        <f t="shared" si="3"/>
        <v>15625</v>
      </c>
    </row>
    <row r="212" spans="1:11" ht="29.1" customHeight="1" x14ac:dyDescent="0.2">
      <c r="A212" s="85">
        <v>202</v>
      </c>
      <c r="B212" s="86">
        <v>990091273</v>
      </c>
      <c r="C212" s="91" t="s">
        <v>598</v>
      </c>
      <c r="D212" s="88" t="s">
        <v>433</v>
      </c>
      <c r="E212" s="88" t="s">
        <v>398</v>
      </c>
      <c r="F212" s="28">
        <v>12000</v>
      </c>
      <c r="G212" s="28">
        <v>375</v>
      </c>
      <c r="H212" s="28">
        <v>250</v>
      </c>
      <c r="I212" s="29">
        <f t="shared" si="3"/>
        <v>12625</v>
      </c>
    </row>
    <row r="213" spans="1:11" ht="29.1" customHeight="1" x14ac:dyDescent="0.2">
      <c r="A213" s="85">
        <v>203</v>
      </c>
      <c r="B213" s="86">
        <v>9901442122</v>
      </c>
      <c r="C213" s="87" t="s">
        <v>599</v>
      </c>
      <c r="D213" s="88" t="s">
        <v>433</v>
      </c>
      <c r="E213" s="88" t="s">
        <v>398</v>
      </c>
      <c r="F213" s="28">
        <v>12000</v>
      </c>
      <c r="G213" s="28">
        <v>375</v>
      </c>
      <c r="H213" s="28">
        <v>250</v>
      </c>
      <c r="I213" s="29">
        <f t="shared" si="3"/>
        <v>12625</v>
      </c>
    </row>
    <row r="214" spans="1:11" ht="29.1" customHeight="1" x14ac:dyDescent="0.2">
      <c r="A214" s="85">
        <v>204</v>
      </c>
      <c r="B214" s="86">
        <v>9901335230</v>
      </c>
      <c r="C214" s="87" t="s">
        <v>648</v>
      </c>
      <c r="D214" s="88" t="s">
        <v>433</v>
      </c>
      <c r="E214" s="88" t="s">
        <v>398</v>
      </c>
      <c r="F214" s="28">
        <v>12000</v>
      </c>
      <c r="G214" s="28">
        <v>375</v>
      </c>
      <c r="H214" s="28">
        <v>250</v>
      </c>
      <c r="I214" s="29">
        <f t="shared" si="3"/>
        <v>12625</v>
      </c>
    </row>
    <row r="215" spans="1:11" ht="29.1" customHeight="1" x14ac:dyDescent="0.2">
      <c r="A215" s="85">
        <v>205</v>
      </c>
      <c r="B215" s="86">
        <v>9901157329</v>
      </c>
      <c r="C215" s="89" t="s">
        <v>706</v>
      </c>
      <c r="D215" s="88" t="s">
        <v>433</v>
      </c>
      <c r="E215" s="88" t="s">
        <v>398</v>
      </c>
      <c r="F215" s="28">
        <v>12000</v>
      </c>
      <c r="G215" s="28">
        <v>375</v>
      </c>
      <c r="H215" s="28">
        <v>250</v>
      </c>
      <c r="I215" s="29">
        <f t="shared" si="3"/>
        <v>12625</v>
      </c>
    </row>
    <row r="216" spans="1:11" ht="29.1" customHeight="1" x14ac:dyDescent="0.2">
      <c r="A216" s="85">
        <v>206</v>
      </c>
      <c r="B216" s="86">
        <v>9901402792</v>
      </c>
      <c r="C216" s="89" t="s">
        <v>753</v>
      </c>
      <c r="D216" s="88" t="s">
        <v>438</v>
      </c>
      <c r="E216" s="88" t="s">
        <v>396</v>
      </c>
      <c r="F216" s="28">
        <v>8000</v>
      </c>
      <c r="G216" s="28">
        <v>0</v>
      </c>
      <c r="H216" s="28">
        <v>250</v>
      </c>
      <c r="I216" s="29">
        <f t="shared" si="3"/>
        <v>8250</v>
      </c>
    </row>
    <row r="217" spans="1:11" ht="29.1" customHeight="1" x14ac:dyDescent="0.2">
      <c r="A217" s="85">
        <v>207</v>
      </c>
      <c r="B217" s="86">
        <v>9901582463</v>
      </c>
      <c r="C217" s="87" t="s">
        <v>776</v>
      </c>
      <c r="D217" s="88" t="s">
        <v>438</v>
      </c>
      <c r="E217" s="88" t="s">
        <v>397</v>
      </c>
      <c r="F217" s="28">
        <v>8000</v>
      </c>
      <c r="G217" s="28">
        <v>0</v>
      </c>
      <c r="H217" s="28">
        <v>250</v>
      </c>
      <c r="I217" s="29">
        <f t="shared" si="3"/>
        <v>8250</v>
      </c>
    </row>
    <row r="218" spans="1:11" ht="29.1" customHeight="1" x14ac:dyDescent="0.2">
      <c r="A218" s="85">
        <v>208</v>
      </c>
      <c r="B218" s="45">
        <v>9901528838</v>
      </c>
      <c r="C218" s="87" t="s">
        <v>1301</v>
      </c>
      <c r="D218" s="88" t="s">
        <v>436</v>
      </c>
      <c r="E218" s="88" t="s">
        <v>1302</v>
      </c>
      <c r="F218" s="28">
        <v>10000</v>
      </c>
      <c r="G218" s="28">
        <v>0</v>
      </c>
      <c r="H218" s="31">
        <f>ROUND(((250/31)*[3]MENSUAL!AA463),2)</f>
        <v>250</v>
      </c>
      <c r="I218" s="29">
        <f t="shared" si="3"/>
        <v>10250</v>
      </c>
    </row>
    <row r="219" spans="1:11" ht="29.1" customHeight="1" x14ac:dyDescent="0.2">
      <c r="A219" s="85">
        <v>209</v>
      </c>
      <c r="B219" s="86">
        <v>9901649467</v>
      </c>
      <c r="C219" s="91" t="s">
        <v>1272</v>
      </c>
      <c r="D219" s="88" t="s">
        <v>438</v>
      </c>
      <c r="E219" s="88" t="s">
        <v>393</v>
      </c>
      <c r="F219" s="28">
        <v>8000</v>
      </c>
      <c r="G219" s="28">
        <v>0</v>
      </c>
      <c r="H219" s="28">
        <v>250</v>
      </c>
      <c r="I219" s="29">
        <f t="shared" si="3"/>
        <v>8250</v>
      </c>
    </row>
    <row r="220" spans="1:11" ht="14.25" x14ac:dyDescent="0.2">
      <c r="A220" s="94"/>
      <c r="B220" s="94"/>
      <c r="C220" s="94"/>
      <c r="D220" s="94"/>
      <c r="E220" s="129"/>
      <c r="F220" s="130">
        <f>SUM(F11:F219)</f>
        <v>2040774.19</v>
      </c>
      <c r="G220" s="131">
        <f>SUM(G11:G219)</f>
        <v>23419.35</v>
      </c>
      <c r="H220" s="131">
        <f>SUM(H11:H219)</f>
        <v>52112.9</v>
      </c>
      <c r="I220" s="130">
        <f>SUM(I11:I219)</f>
        <v>2116306.44</v>
      </c>
      <c r="J220" s="94"/>
      <c r="K220" s="94"/>
    </row>
    <row r="221" spans="1:11" ht="14.25" x14ac:dyDescent="0.2">
      <c r="A221" s="94"/>
      <c r="B221" s="94"/>
      <c r="C221" s="93"/>
      <c r="D221" s="94"/>
      <c r="E221" s="132" t="s">
        <v>1307</v>
      </c>
      <c r="F221" s="130">
        <v>2034000</v>
      </c>
      <c r="G221" s="131">
        <v>23250</v>
      </c>
      <c r="H221" s="131">
        <v>52000</v>
      </c>
      <c r="I221" s="130">
        <f>SUM(F221:H221)</f>
        <v>2109250</v>
      </c>
      <c r="J221" s="94"/>
      <c r="K221" s="94"/>
    </row>
    <row r="222" spans="1:11" ht="14.25" x14ac:dyDescent="0.2">
      <c r="A222" s="94"/>
      <c r="B222" s="94"/>
      <c r="C222" s="94"/>
      <c r="D222" s="94"/>
      <c r="E222" s="132" t="s">
        <v>1269</v>
      </c>
      <c r="F222" s="131">
        <v>6774.19</v>
      </c>
      <c r="G222" s="131">
        <v>169.35</v>
      </c>
      <c r="H222" s="131">
        <v>112.9</v>
      </c>
      <c r="I222" s="130">
        <f>SUM(F222:H222)</f>
        <v>7056.44</v>
      </c>
      <c r="J222" s="94"/>
      <c r="K222" s="94"/>
    </row>
    <row r="223" spans="1:11" x14ac:dyDescent="0.2">
      <c r="A223" s="94"/>
      <c r="B223" s="94"/>
      <c r="C223" s="94"/>
      <c r="D223" s="94"/>
      <c r="E223" s="132"/>
      <c r="F223" s="133">
        <f>SUM(F221:F222)</f>
        <v>2040774.19</v>
      </c>
      <c r="G223" s="133">
        <f t="shared" ref="G223:I223" si="4">SUM(G221:G222)</f>
        <v>23419.35</v>
      </c>
      <c r="H223" s="133">
        <f t="shared" si="4"/>
        <v>52112.9</v>
      </c>
      <c r="I223" s="133">
        <f t="shared" si="4"/>
        <v>2116306.44</v>
      </c>
      <c r="J223" s="94"/>
      <c r="K223" s="94"/>
    </row>
    <row r="224" spans="1:11" x14ac:dyDescent="0.2">
      <c r="A224" s="94"/>
      <c r="B224" s="94"/>
      <c r="C224" s="94"/>
      <c r="D224" s="94"/>
      <c r="E224" s="132" t="s">
        <v>1289</v>
      </c>
      <c r="F224" s="130">
        <f>F220-F223</f>
        <v>0</v>
      </c>
      <c r="G224" s="130">
        <f>G220-G223</f>
        <v>0</v>
      </c>
      <c r="H224" s="130">
        <f t="shared" ref="H224:I224" si="5">H220-H223</f>
        <v>0</v>
      </c>
      <c r="I224" s="130">
        <f t="shared" si="5"/>
        <v>0</v>
      </c>
      <c r="J224" s="94"/>
      <c r="K224" s="94"/>
    </row>
    <row r="225" spans="1:11" x14ac:dyDescent="0.2">
      <c r="A225" s="94"/>
      <c r="B225" s="94"/>
      <c r="C225" s="94"/>
      <c r="D225" s="94"/>
      <c r="E225" s="129"/>
      <c r="F225" s="130"/>
      <c r="G225" s="130"/>
      <c r="H225" s="130"/>
      <c r="I225" s="129"/>
      <c r="J225" s="94"/>
      <c r="K225" s="94"/>
    </row>
    <row r="226" spans="1:11" x14ac:dyDescent="0.2">
      <c r="C226" s="94"/>
      <c r="D226" s="94"/>
      <c r="E226" s="113"/>
      <c r="F226" s="113"/>
      <c r="G226" s="113"/>
      <c r="H226" s="113"/>
      <c r="I226" s="113"/>
      <c r="J226" s="94"/>
      <c r="K226" s="94"/>
    </row>
    <row r="227" spans="1:11" x14ac:dyDescent="0.2">
      <c r="C227" s="94"/>
      <c r="D227" s="94"/>
      <c r="E227" s="94"/>
      <c r="F227" s="94"/>
      <c r="G227" s="94"/>
      <c r="H227" s="94"/>
      <c r="I227" s="94"/>
      <c r="J227" s="94"/>
      <c r="K227" s="94"/>
    </row>
    <row r="228" spans="1:11" x14ac:dyDescent="0.2">
      <c r="C228" s="94"/>
      <c r="D228" s="94"/>
      <c r="E228" s="94"/>
      <c r="F228" s="94"/>
      <c r="G228" s="94"/>
      <c r="H228" s="94"/>
      <c r="I228" s="94"/>
      <c r="J228" s="94"/>
      <c r="K228" s="94"/>
    </row>
    <row r="229" spans="1:11" x14ac:dyDescent="0.2">
      <c r="C229" s="94"/>
      <c r="D229" s="94"/>
      <c r="E229" s="94"/>
      <c r="F229" s="94"/>
      <c r="G229" s="94"/>
      <c r="H229" s="94"/>
      <c r="I229" s="94"/>
      <c r="J229" s="94"/>
      <c r="K229" s="94"/>
    </row>
  </sheetData>
  <autoFilter ref="A10:K224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12:B1048576 B1:B48 B51:B210">
    <cfRule type="duplicateValues" dxfId="10" priority="3"/>
  </conditionalFormatting>
  <conditionalFormatting sqref="B211">
    <cfRule type="duplicateValues" dxfId="9" priority="2"/>
  </conditionalFormatting>
  <conditionalFormatting sqref="B49:B50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130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H561"/>
  <sheetViews>
    <sheetView showGridLines="0" zoomScaleNormal="100" zoomScaleSheetLayoutView="100" workbookViewId="0">
      <selection activeCell="N9" sqref="N9"/>
    </sheetView>
  </sheetViews>
  <sheetFormatPr baseColWidth="10" defaultRowHeight="24" customHeight="1" x14ac:dyDescent="0.2"/>
  <cols>
    <col min="1" max="1" width="8" style="95" customWidth="1"/>
    <col min="2" max="2" width="12.5703125" style="105" hidden="1" customWidth="1"/>
    <col min="3" max="3" width="47" style="95" customWidth="1"/>
    <col min="4" max="4" width="27.28515625" style="95" customWidth="1"/>
    <col min="5" max="5" width="34.85546875" style="95" customWidth="1"/>
    <col min="6" max="6" width="15.85546875" style="107" customWidth="1"/>
    <col min="7" max="8" width="0" style="95" hidden="1" customWidth="1"/>
    <col min="9" max="16384" width="11.42578125" style="95"/>
  </cols>
  <sheetData>
    <row r="1" spans="1:8" ht="13.5" customHeight="1" x14ac:dyDescent="0.2">
      <c r="A1" s="145" t="s">
        <v>143</v>
      </c>
      <c r="B1" s="145"/>
      <c r="C1" s="145"/>
      <c r="D1" s="145"/>
      <c r="E1" s="145"/>
      <c r="F1" s="145"/>
    </row>
    <row r="2" spans="1:8" ht="13.5" customHeight="1" x14ac:dyDescent="0.2">
      <c r="A2" s="145" t="s">
        <v>152</v>
      </c>
      <c r="B2" s="145"/>
      <c r="C2" s="145"/>
      <c r="D2" s="145"/>
      <c r="E2" s="145"/>
      <c r="F2" s="145"/>
    </row>
    <row r="3" spans="1:8" ht="13.5" customHeight="1" x14ac:dyDescent="0.2">
      <c r="A3" s="142" t="s">
        <v>486</v>
      </c>
      <c r="B3" s="142"/>
      <c r="C3" s="142"/>
      <c r="D3" s="142"/>
      <c r="E3" s="142"/>
      <c r="F3" s="142"/>
    </row>
    <row r="4" spans="1:8" ht="13.5" customHeight="1" x14ac:dyDescent="0.2">
      <c r="A4" s="142" t="s">
        <v>495</v>
      </c>
      <c r="B4" s="142"/>
      <c r="C4" s="142"/>
      <c r="D4" s="142"/>
      <c r="E4" s="142"/>
      <c r="F4" s="142"/>
    </row>
    <row r="5" spans="1:8" ht="13.5" customHeight="1" x14ac:dyDescent="0.2">
      <c r="A5" s="142" t="s">
        <v>1345</v>
      </c>
      <c r="B5" s="142"/>
      <c r="C5" s="142"/>
      <c r="D5" s="142"/>
      <c r="E5" s="142"/>
      <c r="F5" s="142"/>
    </row>
    <row r="6" spans="1:8" ht="13.5" customHeight="1" x14ac:dyDescent="0.2">
      <c r="A6" s="143" t="s">
        <v>154</v>
      </c>
      <c r="B6" s="143"/>
      <c r="C6" s="143"/>
      <c r="D6" s="143"/>
      <c r="E6" s="143"/>
      <c r="F6" s="143"/>
    </row>
    <row r="7" spans="1:8" ht="13.5" customHeight="1" x14ac:dyDescent="0.2">
      <c r="A7" s="142" t="s">
        <v>1343</v>
      </c>
      <c r="B7" s="142"/>
      <c r="C7" s="142"/>
      <c r="D7" s="142"/>
      <c r="E7" s="142"/>
      <c r="F7" s="142"/>
    </row>
    <row r="8" spans="1:8" ht="13.5" customHeight="1" x14ac:dyDescent="0.2">
      <c r="A8" s="143" t="s">
        <v>557</v>
      </c>
      <c r="B8" s="143"/>
      <c r="C8" s="143"/>
      <c r="D8" s="143"/>
      <c r="E8" s="143"/>
      <c r="F8" s="143"/>
    </row>
    <row r="9" spans="1:8" ht="20.25" customHeight="1" x14ac:dyDescent="0.2">
      <c r="A9" s="144" t="s">
        <v>175</v>
      </c>
      <c r="B9" s="144"/>
      <c r="C9" s="144"/>
      <c r="D9" s="144"/>
      <c r="E9" s="144"/>
      <c r="F9" s="144"/>
    </row>
    <row r="10" spans="1:8" s="98" customFormat="1" ht="14.25" x14ac:dyDescent="0.2">
      <c r="A10" s="83" t="s">
        <v>176</v>
      </c>
      <c r="B10" s="96" t="s">
        <v>558</v>
      </c>
      <c r="C10" s="83" t="s">
        <v>0</v>
      </c>
      <c r="D10" s="83" t="s">
        <v>177</v>
      </c>
      <c r="E10" s="83" t="s">
        <v>150</v>
      </c>
      <c r="F10" s="97" t="s">
        <v>180</v>
      </c>
    </row>
    <row r="11" spans="1:8" s="17" customFormat="1" ht="24" customHeight="1" x14ac:dyDescent="0.2">
      <c r="A11" s="85">
        <v>1</v>
      </c>
      <c r="B11" s="99">
        <v>90386043</v>
      </c>
      <c r="C11" s="87" t="s">
        <v>795</v>
      </c>
      <c r="D11" s="88" t="s">
        <v>462</v>
      </c>
      <c r="E11" s="88" t="s">
        <v>155</v>
      </c>
      <c r="F11" s="115">
        <v>25000</v>
      </c>
      <c r="G11" s="17" t="e">
        <f>VLOOKUP(B11,#REF!,19,0)</f>
        <v>#REF!</v>
      </c>
      <c r="H11" s="17" t="e">
        <f t="shared" ref="H11:H43" si="0">+F11-G11</f>
        <v>#REF!</v>
      </c>
    </row>
    <row r="12" spans="1:8" s="17" customFormat="1" ht="24" customHeight="1" x14ac:dyDescent="0.2">
      <c r="A12" s="85">
        <v>2</v>
      </c>
      <c r="B12" s="99">
        <v>5172799</v>
      </c>
      <c r="C12" s="114" t="s">
        <v>1248</v>
      </c>
      <c r="D12" s="88" t="s">
        <v>462</v>
      </c>
      <c r="E12" s="88" t="s">
        <v>155</v>
      </c>
      <c r="F12" s="115">
        <v>20000</v>
      </c>
      <c r="G12" s="17" t="e">
        <f>VLOOKUP(B12,#REF!,19,0)</f>
        <v>#REF!</v>
      </c>
      <c r="H12" s="17" t="e">
        <f t="shared" si="0"/>
        <v>#REF!</v>
      </c>
    </row>
    <row r="13" spans="1:8" s="17" customFormat="1" ht="24" customHeight="1" x14ac:dyDescent="0.2">
      <c r="A13" s="85">
        <v>3</v>
      </c>
      <c r="B13" s="99">
        <v>46702970</v>
      </c>
      <c r="C13" s="87" t="s">
        <v>1308</v>
      </c>
      <c r="D13" s="88" t="s">
        <v>462</v>
      </c>
      <c r="E13" s="88" t="s">
        <v>155</v>
      </c>
      <c r="F13" s="115">
        <v>12000</v>
      </c>
      <c r="G13" s="17" t="e">
        <f>VLOOKUP(B13,#REF!,19,0)</f>
        <v>#REF!</v>
      </c>
      <c r="H13" s="17" t="e">
        <f t="shared" si="0"/>
        <v>#REF!</v>
      </c>
    </row>
    <row r="14" spans="1:8" s="17" customFormat="1" ht="24" customHeight="1" x14ac:dyDescent="0.2">
      <c r="A14" s="85">
        <v>4</v>
      </c>
      <c r="B14" s="99">
        <v>95746870</v>
      </c>
      <c r="C14" s="87" t="s">
        <v>799</v>
      </c>
      <c r="D14" s="88" t="s">
        <v>461</v>
      </c>
      <c r="E14" s="88" t="s">
        <v>168</v>
      </c>
      <c r="F14" s="115">
        <v>12000</v>
      </c>
      <c r="G14" s="17" t="e">
        <f>VLOOKUP(B14,#REF!,19,0)</f>
        <v>#REF!</v>
      </c>
      <c r="H14" s="17" t="e">
        <f>+F14-G14</f>
        <v>#REF!</v>
      </c>
    </row>
    <row r="15" spans="1:8" s="17" customFormat="1" ht="24" customHeight="1" x14ac:dyDescent="0.2">
      <c r="A15" s="85">
        <v>5</v>
      </c>
      <c r="B15" s="99">
        <v>31401724</v>
      </c>
      <c r="C15" s="87" t="s">
        <v>800</v>
      </c>
      <c r="D15" s="88" t="s">
        <v>461</v>
      </c>
      <c r="E15" s="88" t="s">
        <v>168</v>
      </c>
      <c r="F15" s="115">
        <v>12000</v>
      </c>
      <c r="G15" s="17" t="e">
        <f>VLOOKUP(B15,#REF!,19,0)</f>
        <v>#REF!</v>
      </c>
      <c r="H15" s="17" t="e">
        <f>+F15-G15</f>
        <v>#REF!</v>
      </c>
    </row>
    <row r="16" spans="1:8" s="17" customFormat="1" ht="24" customHeight="1" x14ac:dyDescent="0.2">
      <c r="A16" s="85">
        <v>6</v>
      </c>
      <c r="B16" s="99">
        <v>67124518</v>
      </c>
      <c r="C16" s="87" t="s">
        <v>810</v>
      </c>
      <c r="D16" s="88" t="s">
        <v>462</v>
      </c>
      <c r="E16" s="88" t="s">
        <v>408</v>
      </c>
      <c r="F16" s="115">
        <v>15000</v>
      </c>
      <c r="G16" s="17" t="e">
        <f>VLOOKUP(B16,#REF!,19,0)</f>
        <v>#REF!</v>
      </c>
      <c r="H16" s="17" t="e">
        <f t="shared" si="0"/>
        <v>#REF!</v>
      </c>
    </row>
    <row r="17" spans="1:8" s="17" customFormat="1" ht="24" customHeight="1" x14ac:dyDescent="0.2">
      <c r="A17" s="85">
        <v>7</v>
      </c>
      <c r="B17" s="99">
        <v>12806358</v>
      </c>
      <c r="C17" s="87" t="s">
        <v>811</v>
      </c>
      <c r="D17" s="88" t="s">
        <v>462</v>
      </c>
      <c r="E17" s="88" t="s">
        <v>408</v>
      </c>
      <c r="F17" s="115">
        <v>15000</v>
      </c>
      <c r="G17" s="17" t="e">
        <f>VLOOKUP(B17,#REF!,19,0)</f>
        <v>#REF!</v>
      </c>
      <c r="H17" s="17" t="e">
        <f t="shared" si="0"/>
        <v>#REF!</v>
      </c>
    </row>
    <row r="18" spans="1:8" s="17" customFormat="1" ht="24" customHeight="1" x14ac:dyDescent="0.2">
      <c r="A18" s="85">
        <v>8</v>
      </c>
      <c r="B18" s="99">
        <v>16320913</v>
      </c>
      <c r="C18" s="87" t="s">
        <v>812</v>
      </c>
      <c r="D18" s="88" t="s">
        <v>462</v>
      </c>
      <c r="E18" s="88" t="s">
        <v>408</v>
      </c>
      <c r="F18" s="115">
        <v>12000</v>
      </c>
      <c r="G18" s="17" t="e">
        <f>VLOOKUP(B18,#REF!,19,0)</f>
        <v>#REF!</v>
      </c>
      <c r="H18" s="17" t="e">
        <f t="shared" si="0"/>
        <v>#REF!</v>
      </c>
    </row>
    <row r="19" spans="1:8" s="17" customFormat="1" ht="24" customHeight="1" x14ac:dyDescent="0.2">
      <c r="A19" s="85">
        <v>9</v>
      </c>
      <c r="B19" s="99">
        <v>92769691</v>
      </c>
      <c r="C19" s="87" t="s">
        <v>813</v>
      </c>
      <c r="D19" s="88" t="s">
        <v>462</v>
      </c>
      <c r="E19" s="88" t="s">
        <v>408</v>
      </c>
      <c r="F19" s="115">
        <v>12000</v>
      </c>
      <c r="G19" s="17" t="e">
        <f>VLOOKUP(B19,#REF!,19,0)</f>
        <v>#REF!</v>
      </c>
      <c r="H19" s="17" t="e">
        <f t="shared" si="0"/>
        <v>#REF!</v>
      </c>
    </row>
    <row r="20" spans="1:8" s="17" customFormat="1" ht="24" customHeight="1" x14ac:dyDescent="0.2">
      <c r="A20" s="85">
        <v>10</v>
      </c>
      <c r="B20" s="99">
        <v>39089797</v>
      </c>
      <c r="C20" s="87" t="s">
        <v>1193</v>
      </c>
      <c r="D20" s="88" t="s">
        <v>462</v>
      </c>
      <c r="E20" s="88" t="s">
        <v>408</v>
      </c>
      <c r="F20" s="115">
        <v>15000</v>
      </c>
      <c r="G20" s="17" t="e">
        <f>VLOOKUP(B20,#REF!,19,0)</f>
        <v>#REF!</v>
      </c>
      <c r="H20" s="17" t="e">
        <f t="shared" si="0"/>
        <v>#REF!</v>
      </c>
    </row>
    <row r="21" spans="1:8" s="17" customFormat="1" ht="24" customHeight="1" x14ac:dyDescent="0.2">
      <c r="A21" s="85">
        <v>11</v>
      </c>
      <c r="B21" s="99">
        <v>46003525</v>
      </c>
      <c r="C21" s="87" t="s">
        <v>1194</v>
      </c>
      <c r="D21" s="88" t="s">
        <v>462</v>
      </c>
      <c r="E21" s="88" t="s">
        <v>408</v>
      </c>
      <c r="F21" s="115">
        <v>12000</v>
      </c>
      <c r="G21" s="17" t="e">
        <f>VLOOKUP(B21,#REF!,19,0)</f>
        <v>#REF!</v>
      </c>
      <c r="H21" s="17" t="e">
        <f t="shared" si="0"/>
        <v>#REF!</v>
      </c>
    </row>
    <row r="22" spans="1:8" s="17" customFormat="1" ht="24" customHeight="1" x14ac:dyDescent="0.2">
      <c r="A22" s="85">
        <v>12</v>
      </c>
      <c r="B22" s="99">
        <v>107085194</v>
      </c>
      <c r="C22" s="87" t="s">
        <v>1195</v>
      </c>
      <c r="D22" s="88" t="s">
        <v>462</v>
      </c>
      <c r="E22" s="88" t="s">
        <v>408</v>
      </c>
      <c r="F22" s="115">
        <v>12000</v>
      </c>
      <c r="G22" s="17" t="e">
        <f>VLOOKUP(B22,#REF!,19,0)</f>
        <v>#REF!</v>
      </c>
      <c r="H22" s="17" t="e">
        <f t="shared" si="0"/>
        <v>#REF!</v>
      </c>
    </row>
    <row r="23" spans="1:8" s="17" customFormat="1" ht="24" customHeight="1" x14ac:dyDescent="0.2">
      <c r="A23" s="85">
        <v>13</v>
      </c>
      <c r="B23" s="99">
        <v>18347401</v>
      </c>
      <c r="C23" s="87" t="s">
        <v>1196</v>
      </c>
      <c r="D23" s="88" t="s">
        <v>462</v>
      </c>
      <c r="E23" s="88" t="s">
        <v>408</v>
      </c>
      <c r="F23" s="115">
        <v>17000</v>
      </c>
      <c r="G23" s="17" t="e">
        <f>VLOOKUP(B23,#REF!,19,0)</f>
        <v>#REF!</v>
      </c>
      <c r="H23" s="17" t="e">
        <f t="shared" si="0"/>
        <v>#REF!</v>
      </c>
    </row>
    <row r="24" spans="1:8" s="17" customFormat="1" ht="24" customHeight="1" x14ac:dyDescent="0.2">
      <c r="A24" s="85">
        <v>14</v>
      </c>
      <c r="B24" s="99">
        <v>13227165</v>
      </c>
      <c r="C24" s="87" t="s">
        <v>1252</v>
      </c>
      <c r="D24" s="88" t="s">
        <v>462</v>
      </c>
      <c r="E24" s="88" t="s">
        <v>408</v>
      </c>
      <c r="F24" s="115">
        <v>17000</v>
      </c>
      <c r="G24" s="17" t="e">
        <f>VLOOKUP(B24,#REF!,19,0)</f>
        <v>#REF!</v>
      </c>
      <c r="H24" s="17" t="e">
        <f t="shared" si="0"/>
        <v>#REF!</v>
      </c>
    </row>
    <row r="25" spans="1:8" s="17" customFormat="1" ht="24" customHeight="1" x14ac:dyDescent="0.2">
      <c r="A25" s="85">
        <v>15</v>
      </c>
      <c r="B25" s="99">
        <v>62869000</v>
      </c>
      <c r="C25" s="87" t="s">
        <v>1253</v>
      </c>
      <c r="D25" s="88" t="s">
        <v>462</v>
      </c>
      <c r="E25" s="88" t="s">
        <v>408</v>
      </c>
      <c r="F25" s="115">
        <v>12000</v>
      </c>
      <c r="G25" s="17" t="e">
        <f>VLOOKUP(B25,#REF!,19,0)</f>
        <v>#REF!</v>
      </c>
      <c r="H25" s="17" t="e">
        <f t="shared" si="0"/>
        <v>#REF!</v>
      </c>
    </row>
    <row r="26" spans="1:8" s="17" customFormat="1" ht="24" customHeight="1" x14ac:dyDescent="0.2">
      <c r="A26" s="85">
        <v>16</v>
      </c>
      <c r="B26" s="99">
        <v>104588845</v>
      </c>
      <c r="C26" s="87" t="s">
        <v>1309</v>
      </c>
      <c r="D26" s="88" t="s">
        <v>462</v>
      </c>
      <c r="E26" s="88" t="s">
        <v>408</v>
      </c>
      <c r="F26" s="115">
        <v>5806.45</v>
      </c>
      <c r="G26" s="17" t="e">
        <f>VLOOKUP(B26,#REF!,19,0)</f>
        <v>#REF!</v>
      </c>
      <c r="H26" s="17" t="e">
        <f t="shared" si="0"/>
        <v>#REF!</v>
      </c>
    </row>
    <row r="27" spans="1:8" s="17" customFormat="1" ht="24" customHeight="1" x14ac:dyDescent="0.2">
      <c r="A27" s="85">
        <v>17</v>
      </c>
      <c r="B27" s="99">
        <v>298934450</v>
      </c>
      <c r="C27" s="87" t="s">
        <v>1387</v>
      </c>
      <c r="D27" s="88" t="s">
        <v>462</v>
      </c>
      <c r="E27" s="88" t="s">
        <v>408</v>
      </c>
      <c r="F27" s="115">
        <v>12580.65</v>
      </c>
    </row>
    <row r="28" spans="1:8" s="17" customFormat="1" ht="24" customHeight="1" x14ac:dyDescent="0.2">
      <c r="A28" s="85">
        <v>18</v>
      </c>
      <c r="B28" s="99" t="s">
        <v>578</v>
      </c>
      <c r="C28" s="87" t="s">
        <v>814</v>
      </c>
      <c r="D28" s="88" t="s">
        <v>461</v>
      </c>
      <c r="E28" s="88" t="s">
        <v>408</v>
      </c>
      <c r="F28" s="115">
        <v>8000</v>
      </c>
      <c r="G28" s="17" t="e">
        <f>VLOOKUP(B28,#REF!,19,0)</f>
        <v>#REF!</v>
      </c>
      <c r="H28" s="17" t="e">
        <f t="shared" si="0"/>
        <v>#REF!</v>
      </c>
    </row>
    <row r="29" spans="1:8" s="17" customFormat="1" ht="24" customHeight="1" x14ac:dyDescent="0.2">
      <c r="A29" s="85">
        <v>19</v>
      </c>
      <c r="B29" s="99">
        <v>106597531</v>
      </c>
      <c r="C29" s="87" t="s">
        <v>1197</v>
      </c>
      <c r="D29" s="88" t="s">
        <v>461</v>
      </c>
      <c r="E29" s="88" t="s">
        <v>408</v>
      </c>
      <c r="F29" s="115">
        <v>7000</v>
      </c>
      <c r="G29" s="17" t="e">
        <f>VLOOKUP(B29,#REF!,19,0)</f>
        <v>#REF!</v>
      </c>
      <c r="H29" s="17" t="e">
        <f t="shared" si="0"/>
        <v>#REF!</v>
      </c>
    </row>
    <row r="30" spans="1:8" s="17" customFormat="1" ht="24" customHeight="1" x14ac:dyDescent="0.2">
      <c r="A30" s="85">
        <v>20</v>
      </c>
      <c r="B30" s="99">
        <v>101893698</v>
      </c>
      <c r="C30" s="87" t="s">
        <v>1198</v>
      </c>
      <c r="D30" s="88" t="s">
        <v>461</v>
      </c>
      <c r="E30" s="88" t="s">
        <v>408</v>
      </c>
      <c r="F30" s="115">
        <v>7000</v>
      </c>
      <c r="G30" s="17" t="e">
        <f>VLOOKUP(B30,#REF!,19,0)</f>
        <v>#REF!</v>
      </c>
      <c r="H30" s="17" t="e">
        <f t="shared" si="0"/>
        <v>#REF!</v>
      </c>
    </row>
    <row r="31" spans="1:8" s="17" customFormat="1" ht="24" customHeight="1" x14ac:dyDescent="0.2">
      <c r="A31" s="85">
        <v>21</v>
      </c>
      <c r="B31" s="99">
        <v>45964106</v>
      </c>
      <c r="C31" s="87" t="s">
        <v>1260</v>
      </c>
      <c r="D31" s="88" t="s">
        <v>461</v>
      </c>
      <c r="E31" s="88" t="s">
        <v>408</v>
      </c>
      <c r="F31" s="115">
        <v>7000</v>
      </c>
      <c r="G31" s="17" t="e">
        <f>VLOOKUP(B31,#REF!,19,0)</f>
        <v>#REF!</v>
      </c>
      <c r="H31" s="17" t="e">
        <f t="shared" si="0"/>
        <v>#REF!</v>
      </c>
    </row>
    <row r="32" spans="1:8" s="17" customFormat="1" ht="24" customHeight="1" x14ac:dyDescent="0.2">
      <c r="A32" s="85">
        <v>22</v>
      </c>
      <c r="B32" s="99">
        <v>52118126</v>
      </c>
      <c r="C32" s="87" t="s">
        <v>1072</v>
      </c>
      <c r="D32" s="88" t="s">
        <v>461</v>
      </c>
      <c r="E32" s="88" t="s">
        <v>1341</v>
      </c>
      <c r="F32" s="115">
        <v>6000</v>
      </c>
      <c r="G32" s="17" t="e">
        <f>VLOOKUP(B32,#REF!,19,0)</f>
        <v>#REF!</v>
      </c>
      <c r="H32" s="17" t="e">
        <f>+F32-G32</f>
        <v>#REF!</v>
      </c>
    </row>
    <row r="33" spans="1:8" s="17" customFormat="1" ht="24" customHeight="1" x14ac:dyDescent="0.2">
      <c r="A33" s="85">
        <v>23</v>
      </c>
      <c r="B33" s="99">
        <v>5088526</v>
      </c>
      <c r="C33" s="87" t="s">
        <v>1370</v>
      </c>
      <c r="D33" s="88" t="s">
        <v>461</v>
      </c>
      <c r="E33" s="88" t="s">
        <v>1341</v>
      </c>
      <c r="F33" s="115">
        <v>10064.52</v>
      </c>
    </row>
    <row r="34" spans="1:8" s="17" customFormat="1" ht="24" customHeight="1" x14ac:dyDescent="0.2">
      <c r="A34" s="85">
        <v>24</v>
      </c>
      <c r="B34" s="99">
        <v>69376751</v>
      </c>
      <c r="C34" s="87" t="s">
        <v>801</v>
      </c>
      <c r="D34" s="88" t="s">
        <v>462</v>
      </c>
      <c r="E34" s="88" t="s">
        <v>802</v>
      </c>
      <c r="F34" s="115">
        <v>12000</v>
      </c>
      <c r="G34" s="17" t="e">
        <f>VLOOKUP(B34,#REF!,19,0)</f>
        <v>#REF!</v>
      </c>
      <c r="H34" s="17" t="e">
        <f t="shared" si="0"/>
        <v>#REF!</v>
      </c>
    </row>
    <row r="35" spans="1:8" s="17" customFormat="1" ht="24" customHeight="1" x14ac:dyDescent="0.2">
      <c r="A35" s="85">
        <v>25</v>
      </c>
      <c r="B35" s="99" t="s">
        <v>1199</v>
      </c>
      <c r="C35" s="87" t="s">
        <v>1200</v>
      </c>
      <c r="D35" s="88" t="s">
        <v>462</v>
      </c>
      <c r="E35" s="88" t="s">
        <v>802</v>
      </c>
      <c r="F35" s="115">
        <v>12000</v>
      </c>
      <c r="G35" s="17" t="e">
        <f>VLOOKUP(B35,#REF!,19,0)</f>
        <v>#REF!</v>
      </c>
      <c r="H35" s="17" t="e">
        <f t="shared" si="0"/>
        <v>#REF!</v>
      </c>
    </row>
    <row r="36" spans="1:8" s="17" customFormat="1" ht="24" customHeight="1" x14ac:dyDescent="0.2">
      <c r="A36" s="85">
        <v>26</v>
      </c>
      <c r="B36" s="99">
        <v>98240625</v>
      </c>
      <c r="C36" s="87" t="s">
        <v>1201</v>
      </c>
      <c r="D36" s="88" t="s">
        <v>462</v>
      </c>
      <c r="E36" s="88" t="s">
        <v>802</v>
      </c>
      <c r="F36" s="115">
        <v>12000</v>
      </c>
      <c r="G36" s="17" t="e">
        <f>VLOOKUP(B36,#REF!,19,0)</f>
        <v>#REF!</v>
      </c>
      <c r="H36" s="17" t="e">
        <f t="shared" si="0"/>
        <v>#REF!</v>
      </c>
    </row>
    <row r="37" spans="1:8" s="17" customFormat="1" ht="24" customHeight="1" x14ac:dyDescent="0.2">
      <c r="A37" s="85">
        <v>27</v>
      </c>
      <c r="B37" s="99">
        <v>30848598</v>
      </c>
      <c r="C37" s="87" t="s">
        <v>1202</v>
      </c>
      <c r="D37" s="88" t="s">
        <v>462</v>
      </c>
      <c r="E37" s="88" t="s">
        <v>802</v>
      </c>
      <c r="F37" s="115">
        <v>12000</v>
      </c>
      <c r="G37" s="17" t="e">
        <f>VLOOKUP(B37,#REF!,19,0)</f>
        <v>#REF!</v>
      </c>
      <c r="H37" s="17" t="e">
        <f t="shared" si="0"/>
        <v>#REF!</v>
      </c>
    </row>
    <row r="38" spans="1:8" s="17" customFormat="1" ht="24" customHeight="1" x14ac:dyDescent="0.2">
      <c r="A38" s="85">
        <v>28</v>
      </c>
      <c r="B38" s="99">
        <v>33316120</v>
      </c>
      <c r="C38" s="87" t="s">
        <v>1310</v>
      </c>
      <c r="D38" s="88" t="s">
        <v>462</v>
      </c>
      <c r="E38" s="88" t="s">
        <v>802</v>
      </c>
      <c r="F38" s="115">
        <v>12000</v>
      </c>
      <c r="G38" s="17" t="e">
        <f>VLOOKUP(B38,#REF!,19,0)</f>
        <v>#REF!</v>
      </c>
      <c r="H38" s="17" t="e">
        <f t="shared" si="0"/>
        <v>#REF!</v>
      </c>
    </row>
    <row r="39" spans="1:8" s="17" customFormat="1" ht="24" customHeight="1" x14ac:dyDescent="0.2">
      <c r="A39" s="85">
        <v>29</v>
      </c>
      <c r="B39" s="99">
        <v>37812513</v>
      </c>
      <c r="C39" s="87" t="s">
        <v>1311</v>
      </c>
      <c r="D39" s="88" t="s">
        <v>462</v>
      </c>
      <c r="E39" s="88" t="s">
        <v>802</v>
      </c>
      <c r="F39" s="115">
        <v>12000</v>
      </c>
      <c r="G39" s="17" t="e">
        <f>VLOOKUP(B39,#REF!,19,0)</f>
        <v>#REF!</v>
      </c>
      <c r="H39" s="17" t="e">
        <f t="shared" si="0"/>
        <v>#REF!</v>
      </c>
    </row>
    <row r="40" spans="1:8" s="17" customFormat="1" ht="24" customHeight="1" x14ac:dyDescent="0.2">
      <c r="A40" s="85">
        <v>30</v>
      </c>
      <c r="B40" s="99">
        <v>39958876</v>
      </c>
      <c r="C40" s="87" t="s">
        <v>1208</v>
      </c>
      <c r="D40" s="88" t="s">
        <v>462</v>
      </c>
      <c r="E40" s="88" t="s">
        <v>802</v>
      </c>
      <c r="F40" s="115">
        <v>12000</v>
      </c>
    </row>
    <row r="41" spans="1:8" s="17" customFormat="1" ht="24" customHeight="1" x14ac:dyDescent="0.2">
      <c r="A41" s="85">
        <v>31</v>
      </c>
      <c r="B41" s="99">
        <v>84469838</v>
      </c>
      <c r="C41" s="87" t="s">
        <v>1210</v>
      </c>
      <c r="D41" s="88" t="s">
        <v>462</v>
      </c>
      <c r="E41" s="88" t="s">
        <v>802</v>
      </c>
      <c r="F41" s="115">
        <v>12000</v>
      </c>
    </row>
    <row r="42" spans="1:8" s="17" customFormat="1" ht="24" customHeight="1" x14ac:dyDescent="0.2">
      <c r="A42" s="85">
        <v>32</v>
      </c>
      <c r="B42" s="99">
        <v>94581010</v>
      </c>
      <c r="C42" s="87" t="s">
        <v>1211</v>
      </c>
      <c r="D42" s="88" t="s">
        <v>462</v>
      </c>
      <c r="E42" s="88" t="s">
        <v>802</v>
      </c>
      <c r="F42" s="115">
        <v>12000</v>
      </c>
    </row>
    <row r="43" spans="1:8" s="17" customFormat="1" ht="24" customHeight="1" x14ac:dyDescent="0.2">
      <c r="A43" s="85">
        <v>33</v>
      </c>
      <c r="B43" s="99">
        <v>116019379</v>
      </c>
      <c r="C43" s="87" t="s">
        <v>804</v>
      </c>
      <c r="D43" s="88" t="s">
        <v>461</v>
      </c>
      <c r="E43" s="88" t="s">
        <v>802</v>
      </c>
      <c r="F43" s="115">
        <v>7000</v>
      </c>
      <c r="G43" s="17" t="e">
        <f>VLOOKUP(B43,#REF!,19,0)</f>
        <v>#REF!</v>
      </c>
      <c r="H43" s="17" t="e">
        <f t="shared" si="0"/>
        <v>#REF!</v>
      </c>
    </row>
    <row r="44" spans="1:8" s="17" customFormat="1" ht="24" customHeight="1" x14ac:dyDescent="0.2">
      <c r="A44" s="85">
        <v>34</v>
      </c>
      <c r="B44" s="99">
        <v>43741002</v>
      </c>
      <c r="C44" s="87" t="s">
        <v>809</v>
      </c>
      <c r="D44" s="88" t="s">
        <v>461</v>
      </c>
      <c r="E44" s="88" t="s">
        <v>802</v>
      </c>
      <c r="F44" s="115">
        <v>8000</v>
      </c>
      <c r="G44" s="17" t="e">
        <f>VLOOKUP(B44,#REF!,19,0)</f>
        <v>#REF!</v>
      </c>
      <c r="H44" s="17" t="e">
        <f t="shared" ref="H44:H73" si="1">+F44-G44</f>
        <v>#REF!</v>
      </c>
    </row>
    <row r="45" spans="1:8" s="17" customFormat="1" ht="24" customHeight="1" x14ac:dyDescent="0.2">
      <c r="A45" s="85">
        <v>35</v>
      </c>
      <c r="B45" s="99">
        <v>113352239</v>
      </c>
      <c r="C45" s="87" t="s">
        <v>1204</v>
      </c>
      <c r="D45" s="88" t="s">
        <v>461</v>
      </c>
      <c r="E45" s="88" t="s">
        <v>802</v>
      </c>
      <c r="F45" s="115">
        <v>7000</v>
      </c>
      <c r="G45" s="17" t="e">
        <f>VLOOKUP(B45,#REF!,19,0)</f>
        <v>#REF!</v>
      </c>
      <c r="H45" s="17" t="e">
        <f t="shared" si="1"/>
        <v>#REF!</v>
      </c>
    </row>
    <row r="46" spans="1:8" s="17" customFormat="1" ht="24" customHeight="1" x14ac:dyDescent="0.2">
      <c r="A46" s="85">
        <v>36</v>
      </c>
      <c r="B46" s="99">
        <v>74133365</v>
      </c>
      <c r="C46" s="87" t="s">
        <v>1205</v>
      </c>
      <c r="D46" s="88" t="s">
        <v>461</v>
      </c>
      <c r="E46" s="88" t="s">
        <v>802</v>
      </c>
      <c r="F46" s="115">
        <v>7000</v>
      </c>
      <c r="G46" s="17" t="e">
        <f>VLOOKUP(B46,#REF!,19,0)</f>
        <v>#REF!</v>
      </c>
      <c r="H46" s="17" t="e">
        <f t="shared" si="1"/>
        <v>#REF!</v>
      </c>
    </row>
    <row r="47" spans="1:8" s="17" customFormat="1" ht="24" customHeight="1" x14ac:dyDescent="0.2">
      <c r="A47" s="85">
        <v>37</v>
      </c>
      <c r="B47" s="99">
        <v>69161178</v>
      </c>
      <c r="C47" s="87" t="s">
        <v>1263</v>
      </c>
      <c r="D47" s="88" t="s">
        <v>461</v>
      </c>
      <c r="E47" s="88" t="s">
        <v>802</v>
      </c>
      <c r="F47" s="115">
        <v>6000</v>
      </c>
      <c r="G47" s="17" t="e">
        <f>VLOOKUP(B47,#REF!,19,0)</f>
        <v>#REF!</v>
      </c>
      <c r="H47" s="17" t="e">
        <f t="shared" si="1"/>
        <v>#REF!</v>
      </c>
    </row>
    <row r="48" spans="1:8" s="17" customFormat="1" ht="24" customHeight="1" x14ac:dyDescent="0.2">
      <c r="A48" s="85">
        <v>38</v>
      </c>
      <c r="B48" s="99">
        <v>116008164</v>
      </c>
      <c r="C48" s="87" t="s">
        <v>1312</v>
      </c>
      <c r="D48" s="88" t="s">
        <v>461</v>
      </c>
      <c r="E48" s="88" t="s">
        <v>802</v>
      </c>
      <c r="F48" s="115">
        <v>7000</v>
      </c>
      <c r="G48" s="17" t="e">
        <f>VLOOKUP(B48,#REF!,19,0)</f>
        <v>#REF!</v>
      </c>
      <c r="H48" s="17" t="e">
        <f t="shared" si="1"/>
        <v>#REF!</v>
      </c>
    </row>
    <row r="49" spans="1:8" s="17" customFormat="1" ht="24" customHeight="1" x14ac:dyDescent="0.2">
      <c r="A49" s="85">
        <v>39</v>
      </c>
      <c r="B49" s="99">
        <v>70893217</v>
      </c>
      <c r="C49" s="87" t="s">
        <v>1313</v>
      </c>
      <c r="D49" s="88" t="s">
        <v>461</v>
      </c>
      <c r="E49" s="88" t="s">
        <v>802</v>
      </c>
      <c r="F49" s="115">
        <v>7000</v>
      </c>
      <c r="G49" s="17" t="e">
        <f>VLOOKUP(B49,#REF!,19,0)</f>
        <v>#REF!</v>
      </c>
      <c r="H49" s="17" t="e">
        <f t="shared" si="1"/>
        <v>#REF!</v>
      </c>
    </row>
    <row r="50" spans="1:8" s="17" customFormat="1" ht="24" customHeight="1" x14ac:dyDescent="0.2">
      <c r="A50" s="85">
        <v>40</v>
      </c>
      <c r="B50" s="99">
        <v>98964607</v>
      </c>
      <c r="C50" s="87" t="s">
        <v>1216</v>
      </c>
      <c r="D50" s="88" t="s">
        <v>461</v>
      </c>
      <c r="E50" s="88" t="s">
        <v>802</v>
      </c>
      <c r="F50" s="115">
        <v>7000</v>
      </c>
      <c r="G50" s="17" t="e">
        <f>VLOOKUP(B50,#REF!,19,0)</f>
        <v>#REF!</v>
      </c>
      <c r="H50" s="17" t="e">
        <f>+F50-G50</f>
        <v>#REF!</v>
      </c>
    </row>
    <row r="51" spans="1:8" s="17" customFormat="1" ht="24" customHeight="1" x14ac:dyDescent="0.2">
      <c r="A51" s="85">
        <v>41</v>
      </c>
      <c r="B51" s="99">
        <v>48897833</v>
      </c>
      <c r="C51" s="87" t="s">
        <v>1219</v>
      </c>
      <c r="D51" s="88" t="s">
        <v>461</v>
      </c>
      <c r="E51" s="88" t="s">
        <v>802</v>
      </c>
      <c r="F51" s="115">
        <v>7000</v>
      </c>
      <c r="G51" s="17" t="e">
        <f>VLOOKUP(B51,#REF!,19,0)</f>
        <v>#REF!</v>
      </c>
      <c r="H51" s="17" t="e">
        <f>+F51-G51</f>
        <v>#REF!</v>
      </c>
    </row>
    <row r="52" spans="1:8" s="17" customFormat="1" ht="24" customHeight="1" x14ac:dyDescent="0.2">
      <c r="A52" s="85">
        <v>42</v>
      </c>
      <c r="B52" s="99">
        <v>69638292</v>
      </c>
      <c r="C52" s="87" t="s">
        <v>1356</v>
      </c>
      <c r="D52" s="88" t="s">
        <v>461</v>
      </c>
      <c r="E52" s="88" t="s">
        <v>802</v>
      </c>
      <c r="F52" s="115">
        <v>3612.9</v>
      </c>
    </row>
    <row r="53" spans="1:8" s="17" customFormat="1" ht="24" customHeight="1" x14ac:dyDescent="0.2">
      <c r="A53" s="85">
        <v>43</v>
      </c>
      <c r="B53" s="99">
        <v>69638292</v>
      </c>
      <c r="C53" s="87" t="s">
        <v>1356</v>
      </c>
      <c r="D53" s="88" t="s">
        <v>461</v>
      </c>
      <c r="E53" s="88" t="s">
        <v>802</v>
      </c>
      <c r="F53" s="115">
        <v>7000</v>
      </c>
    </row>
    <row r="54" spans="1:8" s="17" customFormat="1" ht="24" customHeight="1" x14ac:dyDescent="0.2">
      <c r="A54" s="85">
        <v>44</v>
      </c>
      <c r="B54" s="99">
        <v>103726543</v>
      </c>
      <c r="C54" s="87" t="s">
        <v>1357</v>
      </c>
      <c r="D54" s="88" t="s">
        <v>461</v>
      </c>
      <c r="E54" s="88" t="s">
        <v>802</v>
      </c>
      <c r="F54" s="115">
        <v>3612.9</v>
      </c>
    </row>
    <row r="55" spans="1:8" s="17" customFormat="1" ht="24" customHeight="1" x14ac:dyDescent="0.2">
      <c r="A55" s="85">
        <v>45</v>
      </c>
      <c r="B55" s="99">
        <v>103726543</v>
      </c>
      <c r="C55" s="87" t="s">
        <v>1357</v>
      </c>
      <c r="D55" s="88" t="s">
        <v>461</v>
      </c>
      <c r="E55" s="88" t="s">
        <v>802</v>
      </c>
      <c r="F55" s="115">
        <v>7000</v>
      </c>
    </row>
    <row r="56" spans="1:8" s="17" customFormat="1" ht="23.25" customHeight="1" x14ac:dyDescent="0.2">
      <c r="A56" s="85">
        <v>46</v>
      </c>
      <c r="B56" s="99">
        <v>7322569</v>
      </c>
      <c r="C56" s="87" t="s">
        <v>815</v>
      </c>
      <c r="D56" s="88" t="s">
        <v>462</v>
      </c>
      <c r="E56" s="88" t="s">
        <v>469</v>
      </c>
      <c r="F56" s="115">
        <v>12000</v>
      </c>
      <c r="G56" s="17" t="e">
        <f>VLOOKUP(B56,#REF!,19,0)</f>
        <v>#REF!</v>
      </c>
      <c r="H56" s="17" t="e">
        <f t="shared" si="1"/>
        <v>#REF!</v>
      </c>
    </row>
    <row r="57" spans="1:8" s="17" customFormat="1" ht="24" customHeight="1" x14ac:dyDescent="0.2">
      <c r="A57" s="85">
        <v>47</v>
      </c>
      <c r="B57" s="99" t="s">
        <v>559</v>
      </c>
      <c r="C57" s="87" t="s">
        <v>816</v>
      </c>
      <c r="D57" s="88" t="s">
        <v>462</v>
      </c>
      <c r="E57" s="88" t="s">
        <v>469</v>
      </c>
      <c r="F57" s="115">
        <v>12000</v>
      </c>
      <c r="G57" s="17" t="e">
        <f>VLOOKUP(B57,#REF!,19,0)</f>
        <v>#REF!</v>
      </c>
      <c r="H57" s="17" t="e">
        <f t="shared" si="1"/>
        <v>#REF!</v>
      </c>
    </row>
    <row r="58" spans="1:8" s="17" customFormat="1" ht="24" customHeight="1" x14ac:dyDescent="0.2">
      <c r="A58" s="85">
        <v>48</v>
      </c>
      <c r="B58" s="99">
        <v>72852054</v>
      </c>
      <c r="C58" s="87" t="s">
        <v>817</v>
      </c>
      <c r="D58" s="88" t="s">
        <v>462</v>
      </c>
      <c r="E58" s="88" t="s">
        <v>469</v>
      </c>
      <c r="F58" s="115">
        <v>12000</v>
      </c>
      <c r="G58" s="17" t="e">
        <f>VLOOKUP(B58,#REF!,19,0)</f>
        <v>#REF!</v>
      </c>
      <c r="H58" s="17" t="e">
        <f t="shared" si="1"/>
        <v>#REF!</v>
      </c>
    </row>
    <row r="59" spans="1:8" s="17" customFormat="1" ht="24" customHeight="1" x14ac:dyDescent="0.2">
      <c r="A59" s="85">
        <v>49</v>
      </c>
      <c r="B59" s="99">
        <v>89415604</v>
      </c>
      <c r="C59" s="87" t="s">
        <v>818</v>
      </c>
      <c r="D59" s="88" t="s">
        <v>462</v>
      </c>
      <c r="E59" s="88" t="s">
        <v>469</v>
      </c>
      <c r="F59" s="115">
        <v>12000</v>
      </c>
      <c r="G59" s="17" t="e">
        <f>VLOOKUP(B59,#REF!,19,0)</f>
        <v>#REF!</v>
      </c>
      <c r="H59" s="17" t="e">
        <f t="shared" si="1"/>
        <v>#REF!</v>
      </c>
    </row>
    <row r="60" spans="1:8" s="17" customFormat="1" ht="24" customHeight="1" x14ac:dyDescent="0.2">
      <c r="A60" s="85">
        <v>50</v>
      </c>
      <c r="B60" s="99">
        <v>43868371</v>
      </c>
      <c r="C60" s="87" t="s">
        <v>819</v>
      </c>
      <c r="D60" s="88" t="s">
        <v>462</v>
      </c>
      <c r="E60" s="88" t="s">
        <v>469</v>
      </c>
      <c r="F60" s="115">
        <v>12000</v>
      </c>
      <c r="G60" s="17" t="e">
        <f>VLOOKUP(B60,#REF!,19,0)</f>
        <v>#REF!</v>
      </c>
      <c r="H60" s="17" t="e">
        <f t="shared" si="1"/>
        <v>#REF!</v>
      </c>
    </row>
    <row r="61" spans="1:8" s="17" customFormat="1" ht="24" customHeight="1" x14ac:dyDescent="0.2">
      <c r="A61" s="85">
        <v>51</v>
      </c>
      <c r="B61" s="99">
        <v>89609999</v>
      </c>
      <c r="C61" s="87" t="s">
        <v>1207</v>
      </c>
      <c r="D61" s="88" t="s">
        <v>462</v>
      </c>
      <c r="E61" s="88" t="s">
        <v>469</v>
      </c>
      <c r="F61" s="115">
        <v>6000</v>
      </c>
      <c r="G61" s="17" t="e">
        <f>VLOOKUP(B61,#REF!,19,0)</f>
        <v>#REF!</v>
      </c>
      <c r="H61" s="17" t="e">
        <f t="shared" si="1"/>
        <v>#REF!</v>
      </c>
    </row>
    <row r="62" spans="1:8" s="17" customFormat="1" ht="24" customHeight="1" x14ac:dyDescent="0.2">
      <c r="A62" s="85">
        <v>52</v>
      </c>
      <c r="B62" s="99">
        <v>106749242</v>
      </c>
      <c r="C62" s="87" t="s">
        <v>1284</v>
      </c>
      <c r="D62" s="88" t="s">
        <v>461</v>
      </c>
      <c r="E62" s="88" t="s">
        <v>469</v>
      </c>
      <c r="F62" s="115">
        <v>7000</v>
      </c>
      <c r="G62" s="17" t="e">
        <f>VLOOKUP(B62,#REF!,19,0)</f>
        <v>#REF!</v>
      </c>
      <c r="H62" s="17" t="e">
        <f t="shared" si="1"/>
        <v>#REF!</v>
      </c>
    </row>
    <row r="63" spans="1:8" s="17" customFormat="1" ht="24" customHeight="1" x14ac:dyDescent="0.2">
      <c r="A63" s="85">
        <v>53</v>
      </c>
      <c r="B63" s="99">
        <v>68412266</v>
      </c>
      <c r="C63" s="87" t="s">
        <v>820</v>
      </c>
      <c r="D63" s="88" t="s">
        <v>461</v>
      </c>
      <c r="E63" s="88" t="s">
        <v>430</v>
      </c>
      <c r="F63" s="115">
        <v>7000</v>
      </c>
      <c r="G63" s="17" t="e">
        <f>VLOOKUP(B63,#REF!,19,0)</f>
        <v>#REF!</v>
      </c>
      <c r="H63" s="17" t="e">
        <f t="shared" si="1"/>
        <v>#REF!</v>
      </c>
    </row>
    <row r="64" spans="1:8" s="17" customFormat="1" ht="24" customHeight="1" x14ac:dyDescent="0.2">
      <c r="A64" s="85">
        <v>54</v>
      </c>
      <c r="B64" s="99">
        <v>25023535</v>
      </c>
      <c r="C64" s="87" t="s">
        <v>821</v>
      </c>
      <c r="D64" s="88" t="s">
        <v>461</v>
      </c>
      <c r="E64" s="88" t="s">
        <v>430</v>
      </c>
      <c r="F64" s="115">
        <v>8000</v>
      </c>
      <c r="G64" s="17" t="e">
        <f>VLOOKUP(B64,#REF!,19,0)</f>
        <v>#REF!</v>
      </c>
      <c r="H64" s="17" t="e">
        <f t="shared" si="1"/>
        <v>#REF!</v>
      </c>
    </row>
    <row r="65" spans="1:8" s="17" customFormat="1" ht="24" customHeight="1" x14ac:dyDescent="0.2">
      <c r="A65" s="85">
        <v>55</v>
      </c>
      <c r="B65" s="99">
        <v>70368546</v>
      </c>
      <c r="C65" s="87" t="s">
        <v>1209</v>
      </c>
      <c r="D65" s="88" t="s">
        <v>462</v>
      </c>
      <c r="E65" s="88" t="s">
        <v>430</v>
      </c>
      <c r="F65" s="115">
        <v>12000</v>
      </c>
      <c r="G65" s="17" t="e">
        <f>VLOOKUP(B65,#REF!,19,0)</f>
        <v>#REF!</v>
      </c>
      <c r="H65" s="17" t="e">
        <f t="shared" si="1"/>
        <v>#REF!</v>
      </c>
    </row>
    <row r="66" spans="1:8" s="17" customFormat="1" ht="24" customHeight="1" x14ac:dyDescent="0.2">
      <c r="A66" s="85">
        <v>56</v>
      </c>
      <c r="B66" s="99">
        <v>28263006</v>
      </c>
      <c r="C66" s="87" t="s">
        <v>1212</v>
      </c>
      <c r="D66" s="88" t="s">
        <v>461</v>
      </c>
      <c r="E66" s="88" t="s">
        <v>430</v>
      </c>
      <c r="F66" s="115">
        <v>7000</v>
      </c>
      <c r="G66" s="17" t="e">
        <f>VLOOKUP(B66,#REF!,19,0)</f>
        <v>#REF!</v>
      </c>
      <c r="H66" s="17" t="e">
        <f t="shared" si="1"/>
        <v>#REF!</v>
      </c>
    </row>
    <row r="67" spans="1:8" s="17" customFormat="1" ht="24" customHeight="1" x14ac:dyDescent="0.2">
      <c r="A67" s="85">
        <v>57</v>
      </c>
      <c r="B67" s="99">
        <v>118668927</v>
      </c>
      <c r="C67" s="87" t="s">
        <v>1213</v>
      </c>
      <c r="D67" s="88" t="s">
        <v>461</v>
      </c>
      <c r="E67" s="88" t="s">
        <v>430</v>
      </c>
      <c r="F67" s="115">
        <v>7000</v>
      </c>
      <c r="G67" s="17" t="e">
        <f>VLOOKUP(B67,#REF!,19,0)</f>
        <v>#REF!</v>
      </c>
      <c r="H67" s="17" t="e">
        <f t="shared" si="1"/>
        <v>#REF!</v>
      </c>
    </row>
    <row r="68" spans="1:8" s="17" customFormat="1" ht="24" customHeight="1" x14ac:dyDescent="0.2">
      <c r="A68" s="85">
        <v>58</v>
      </c>
      <c r="B68" s="99">
        <v>355418487</v>
      </c>
      <c r="C68" s="87" t="s">
        <v>1214</v>
      </c>
      <c r="D68" s="88" t="s">
        <v>461</v>
      </c>
      <c r="E68" s="88" t="s">
        <v>430</v>
      </c>
      <c r="F68" s="115">
        <v>7000</v>
      </c>
      <c r="G68" s="17" t="e">
        <f>VLOOKUP(B68,#REF!,19,0)</f>
        <v>#REF!</v>
      </c>
      <c r="H68" s="17" t="e">
        <f t="shared" si="1"/>
        <v>#REF!</v>
      </c>
    </row>
    <row r="69" spans="1:8" s="17" customFormat="1" ht="24" customHeight="1" x14ac:dyDescent="0.2">
      <c r="A69" s="85">
        <v>59</v>
      </c>
      <c r="B69" s="99">
        <v>101367589</v>
      </c>
      <c r="C69" s="87" t="s">
        <v>1215</v>
      </c>
      <c r="D69" s="88" t="s">
        <v>461</v>
      </c>
      <c r="E69" s="88" t="s">
        <v>430</v>
      </c>
      <c r="F69" s="115">
        <v>6000</v>
      </c>
      <c r="G69" s="17" t="e">
        <f>VLOOKUP(B69,#REF!,19,0)</f>
        <v>#REF!</v>
      </c>
      <c r="H69" s="17" t="e">
        <f t="shared" si="1"/>
        <v>#REF!</v>
      </c>
    </row>
    <row r="70" spans="1:8" s="17" customFormat="1" ht="24" customHeight="1" x14ac:dyDescent="0.2">
      <c r="A70" s="85">
        <v>60</v>
      </c>
      <c r="B70" s="99">
        <v>107799219</v>
      </c>
      <c r="C70" s="87" t="s">
        <v>1217</v>
      </c>
      <c r="D70" s="88" t="s">
        <v>461</v>
      </c>
      <c r="E70" s="88" t="s">
        <v>430</v>
      </c>
      <c r="F70" s="115">
        <v>7000</v>
      </c>
      <c r="G70" s="17" t="e">
        <f>VLOOKUP(B70,#REF!,19,0)</f>
        <v>#REF!</v>
      </c>
      <c r="H70" s="17" t="e">
        <f t="shared" si="1"/>
        <v>#REF!</v>
      </c>
    </row>
    <row r="71" spans="1:8" s="17" customFormat="1" ht="24" customHeight="1" x14ac:dyDescent="0.2">
      <c r="A71" s="85">
        <v>61</v>
      </c>
      <c r="B71" s="99">
        <v>100291597</v>
      </c>
      <c r="C71" s="87" t="s">
        <v>1218</v>
      </c>
      <c r="D71" s="88" t="s">
        <v>461</v>
      </c>
      <c r="E71" s="88" t="s">
        <v>430</v>
      </c>
      <c r="F71" s="115">
        <v>7000</v>
      </c>
      <c r="G71" s="17" t="e">
        <f>VLOOKUP(B71,#REF!,19,0)</f>
        <v>#REF!</v>
      </c>
      <c r="H71" s="17" t="e">
        <f t="shared" si="1"/>
        <v>#REF!</v>
      </c>
    </row>
    <row r="72" spans="1:8" s="17" customFormat="1" ht="24" customHeight="1" x14ac:dyDescent="0.2">
      <c r="A72" s="85">
        <v>62</v>
      </c>
      <c r="B72" s="99">
        <v>104790563</v>
      </c>
      <c r="C72" s="87" t="s">
        <v>1238</v>
      </c>
      <c r="D72" s="88" t="s">
        <v>461</v>
      </c>
      <c r="E72" s="88" t="s">
        <v>409</v>
      </c>
      <c r="F72" s="115">
        <v>7000</v>
      </c>
      <c r="G72" s="17" t="e">
        <f>VLOOKUP(B72,#REF!,19,0)</f>
        <v>#REF!</v>
      </c>
      <c r="H72" s="17" t="e">
        <f t="shared" si="1"/>
        <v>#REF!</v>
      </c>
    </row>
    <row r="73" spans="1:8" s="17" customFormat="1" ht="24" customHeight="1" x14ac:dyDescent="0.2">
      <c r="A73" s="85">
        <v>63</v>
      </c>
      <c r="B73" s="99">
        <v>111446368</v>
      </c>
      <c r="C73" s="87" t="s">
        <v>1282</v>
      </c>
      <c r="D73" s="88" t="s">
        <v>461</v>
      </c>
      <c r="E73" s="88" t="s">
        <v>430</v>
      </c>
      <c r="F73" s="115">
        <v>7000</v>
      </c>
      <c r="G73" s="17" t="e">
        <f>VLOOKUP(B73,#REF!,19,0)</f>
        <v>#REF!</v>
      </c>
      <c r="H73" s="17" t="e">
        <f t="shared" si="1"/>
        <v>#REF!</v>
      </c>
    </row>
    <row r="74" spans="1:8" s="17" customFormat="1" ht="24" customHeight="1" x14ac:dyDescent="0.2">
      <c r="A74" s="85">
        <v>64</v>
      </c>
      <c r="B74" s="99">
        <v>102870810</v>
      </c>
      <c r="C74" s="87" t="s">
        <v>1258</v>
      </c>
      <c r="D74" s="88" t="s">
        <v>461</v>
      </c>
      <c r="E74" s="88" t="s">
        <v>430</v>
      </c>
      <c r="F74" s="115">
        <v>7000</v>
      </c>
      <c r="G74" s="17" t="e">
        <f>VLOOKUP(B74,#REF!,19,0)</f>
        <v>#REF!</v>
      </c>
      <c r="H74" s="17" t="e">
        <f t="shared" ref="H74:H104" si="2">+F74-G74</f>
        <v>#REF!</v>
      </c>
    </row>
    <row r="75" spans="1:8" s="17" customFormat="1" ht="24" customHeight="1" x14ac:dyDescent="0.2">
      <c r="A75" s="85">
        <v>65</v>
      </c>
      <c r="B75" s="99">
        <v>82140456</v>
      </c>
      <c r="C75" s="87" t="s">
        <v>1259</v>
      </c>
      <c r="D75" s="88" t="s">
        <v>461</v>
      </c>
      <c r="E75" s="88" t="s">
        <v>430</v>
      </c>
      <c r="F75" s="115">
        <v>12000</v>
      </c>
      <c r="G75" s="17" t="e">
        <f>VLOOKUP(B75,#REF!,19,0)</f>
        <v>#REF!</v>
      </c>
      <c r="H75" s="17" t="e">
        <f t="shared" si="2"/>
        <v>#REF!</v>
      </c>
    </row>
    <row r="76" spans="1:8" s="17" customFormat="1" ht="24" customHeight="1" x14ac:dyDescent="0.2">
      <c r="A76" s="85">
        <v>66</v>
      </c>
      <c r="B76" s="99">
        <v>26524112</v>
      </c>
      <c r="C76" s="87" t="s">
        <v>822</v>
      </c>
      <c r="D76" s="88" t="s">
        <v>462</v>
      </c>
      <c r="E76" s="88" t="s">
        <v>409</v>
      </c>
      <c r="F76" s="115">
        <v>15000</v>
      </c>
      <c r="G76" s="17" t="e">
        <f>VLOOKUP(B76,#REF!,19,0)</f>
        <v>#REF!</v>
      </c>
      <c r="H76" s="17" t="e">
        <f t="shared" si="2"/>
        <v>#REF!</v>
      </c>
    </row>
    <row r="77" spans="1:8" s="17" customFormat="1" ht="24" customHeight="1" x14ac:dyDescent="0.2">
      <c r="A77" s="85">
        <v>67</v>
      </c>
      <c r="B77" s="99">
        <v>67049060</v>
      </c>
      <c r="C77" s="87" t="s">
        <v>823</v>
      </c>
      <c r="D77" s="88" t="s">
        <v>462</v>
      </c>
      <c r="E77" s="88" t="s">
        <v>409</v>
      </c>
      <c r="F77" s="115">
        <v>15000</v>
      </c>
      <c r="G77" s="17" t="e">
        <f>VLOOKUP(B77,#REF!,19,0)</f>
        <v>#REF!</v>
      </c>
      <c r="H77" s="17" t="e">
        <f t="shared" si="2"/>
        <v>#REF!</v>
      </c>
    </row>
    <row r="78" spans="1:8" s="17" customFormat="1" ht="24" customHeight="1" x14ac:dyDescent="0.2">
      <c r="A78" s="85">
        <v>68</v>
      </c>
      <c r="B78" s="99">
        <v>71043128</v>
      </c>
      <c r="C78" s="87" t="s">
        <v>824</v>
      </c>
      <c r="D78" s="88" t="s">
        <v>462</v>
      </c>
      <c r="E78" s="88" t="s">
        <v>409</v>
      </c>
      <c r="F78" s="115">
        <v>15000</v>
      </c>
      <c r="G78" s="17" t="e">
        <f>VLOOKUP(B78,#REF!,19,0)</f>
        <v>#REF!</v>
      </c>
      <c r="H78" s="17" t="e">
        <f t="shared" si="2"/>
        <v>#REF!</v>
      </c>
    </row>
    <row r="79" spans="1:8" s="17" customFormat="1" ht="24" customHeight="1" x14ac:dyDescent="0.2">
      <c r="A79" s="85">
        <v>69</v>
      </c>
      <c r="B79" s="99">
        <v>14828634</v>
      </c>
      <c r="C79" s="87" t="s">
        <v>825</v>
      </c>
      <c r="D79" s="88" t="s">
        <v>462</v>
      </c>
      <c r="E79" s="88" t="s">
        <v>409</v>
      </c>
      <c r="F79" s="115">
        <v>15000</v>
      </c>
      <c r="G79" s="17" t="e">
        <f>VLOOKUP(B79,#REF!,19,0)</f>
        <v>#REF!</v>
      </c>
      <c r="H79" s="17" t="e">
        <f t="shared" si="2"/>
        <v>#REF!</v>
      </c>
    </row>
    <row r="80" spans="1:8" s="17" customFormat="1" ht="24" customHeight="1" x14ac:dyDescent="0.2">
      <c r="A80" s="85">
        <v>70</v>
      </c>
      <c r="B80" s="99">
        <v>77948440</v>
      </c>
      <c r="C80" s="87" t="s">
        <v>826</v>
      </c>
      <c r="D80" s="88" t="s">
        <v>462</v>
      </c>
      <c r="E80" s="88" t="s">
        <v>409</v>
      </c>
      <c r="F80" s="115">
        <v>12000</v>
      </c>
      <c r="G80" s="17" t="e">
        <f>VLOOKUP(B80,#REF!,19,0)</f>
        <v>#REF!</v>
      </c>
      <c r="H80" s="17" t="e">
        <f t="shared" si="2"/>
        <v>#REF!</v>
      </c>
    </row>
    <row r="81" spans="1:8" s="17" customFormat="1" ht="24" customHeight="1" x14ac:dyDescent="0.2">
      <c r="A81" s="85">
        <v>71</v>
      </c>
      <c r="B81" s="99">
        <v>94526605</v>
      </c>
      <c r="C81" s="87" t="s">
        <v>827</v>
      </c>
      <c r="D81" s="88" t="s">
        <v>462</v>
      </c>
      <c r="E81" s="88" t="s">
        <v>409</v>
      </c>
      <c r="F81" s="115">
        <v>12000</v>
      </c>
      <c r="G81" s="17" t="e">
        <f>VLOOKUP(B81,#REF!,19,0)</f>
        <v>#REF!</v>
      </c>
      <c r="H81" s="17" t="e">
        <f t="shared" si="2"/>
        <v>#REF!</v>
      </c>
    </row>
    <row r="82" spans="1:8" s="17" customFormat="1" ht="24" customHeight="1" x14ac:dyDescent="0.2">
      <c r="A82" s="85">
        <v>72</v>
      </c>
      <c r="B82" s="99">
        <v>45125627</v>
      </c>
      <c r="C82" s="87" t="s">
        <v>828</v>
      </c>
      <c r="D82" s="88" t="s">
        <v>462</v>
      </c>
      <c r="E82" s="88" t="s">
        <v>409</v>
      </c>
      <c r="F82" s="115">
        <v>12000</v>
      </c>
      <c r="G82" s="17" t="e">
        <f>VLOOKUP(B82,#REF!,19,0)</f>
        <v>#REF!</v>
      </c>
      <c r="H82" s="17" t="e">
        <f t="shared" si="2"/>
        <v>#REF!</v>
      </c>
    </row>
    <row r="83" spans="1:8" s="17" customFormat="1" ht="24" customHeight="1" x14ac:dyDescent="0.2">
      <c r="A83" s="85">
        <v>73</v>
      </c>
      <c r="B83" s="99">
        <v>19611072</v>
      </c>
      <c r="C83" s="87" t="s">
        <v>829</v>
      </c>
      <c r="D83" s="88" t="s">
        <v>462</v>
      </c>
      <c r="E83" s="88" t="s">
        <v>409</v>
      </c>
      <c r="F83" s="115">
        <v>12000</v>
      </c>
      <c r="G83" s="17" t="e">
        <f>VLOOKUP(B83,#REF!,19,0)</f>
        <v>#REF!</v>
      </c>
      <c r="H83" s="17" t="e">
        <f t="shared" si="2"/>
        <v>#REF!</v>
      </c>
    </row>
    <row r="84" spans="1:8" s="17" customFormat="1" ht="24" customHeight="1" x14ac:dyDescent="0.2">
      <c r="A84" s="85">
        <v>74</v>
      </c>
      <c r="B84" s="99">
        <v>74946277</v>
      </c>
      <c r="C84" s="87" t="s">
        <v>1283</v>
      </c>
      <c r="D84" s="88" t="s">
        <v>462</v>
      </c>
      <c r="E84" s="88" t="s">
        <v>409</v>
      </c>
      <c r="F84" s="115">
        <v>12000</v>
      </c>
      <c r="G84" s="17" t="e">
        <f>VLOOKUP(B84,#REF!,19,0)</f>
        <v>#REF!</v>
      </c>
      <c r="H84" s="17" t="e">
        <f t="shared" si="2"/>
        <v>#REF!</v>
      </c>
    </row>
    <row r="85" spans="1:8" s="17" customFormat="1" ht="24" customHeight="1" x14ac:dyDescent="0.2">
      <c r="A85" s="85">
        <v>75</v>
      </c>
      <c r="B85" s="99">
        <v>95322191</v>
      </c>
      <c r="C85" s="87" t="s">
        <v>1328</v>
      </c>
      <c r="D85" s="88" t="s">
        <v>462</v>
      </c>
      <c r="E85" s="88" t="s">
        <v>409</v>
      </c>
      <c r="F85" s="115">
        <v>12000</v>
      </c>
      <c r="G85" s="17" t="e">
        <f>VLOOKUP(B85,#REF!,19,0)</f>
        <v>#REF!</v>
      </c>
      <c r="H85" s="17" t="e">
        <f t="shared" si="2"/>
        <v>#REF!</v>
      </c>
    </row>
    <row r="86" spans="1:8" s="17" customFormat="1" ht="24" customHeight="1" x14ac:dyDescent="0.2">
      <c r="A86" s="85">
        <v>76</v>
      </c>
      <c r="B86" s="99">
        <v>95802681</v>
      </c>
      <c r="C86" s="87" t="s">
        <v>1329</v>
      </c>
      <c r="D86" s="88" t="s">
        <v>462</v>
      </c>
      <c r="E86" s="88" t="s">
        <v>409</v>
      </c>
      <c r="F86" s="115">
        <v>12000</v>
      </c>
      <c r="G86" s="17" t="e">
        <f>VLOOKUP(B86,#REF!,19,0)</f>
        <v>#REF!</v>
      </c>
      <c r="H86" s="17" t="e">
        <f t="shared" si="2"/>
        <v>#REF!</v>
      </c>
    </row>
    <row r="87" spans="1:8" s="17" customFormat="1" ht="24" customHeight="1" x14ac:dyDescent="0.2">
      <c r="A87" s="85">
        <v>77</v>
      </c>
      <c r="B87" s="99">
        <v>76669386</v>
      </c>
      <c r="C87" s="87" t="s">
        <v>1314</v>
      </c>
      <c r="D87" s="88" t="s">
        <v>462</v>
      </c>
      <c r="E87" s="88" t="s">
        <v>409</v>
      </c>
      <c r="F87" s="115">
        <v>12000</v>
      </c>
      <c r="G87" s="17" t="e">
        <f>VLOOKUP(B87,#REF!,19,0)</f>
        <v>#REF!</v>
      </c>
      <c r="H87" s="17" t="e">
        <f t="shared" si="2"/>
        <v>#REF!</v>
      </c>
    </row>
    <row r="88" spans="1:8" s="17" customFormat="1" ht="24" customHeight="1" x14ac:dyDescent="0.2">
      <c r="A88" s="85">
        <v>78</v>
      </c>
      <c r="B88" s="99">
        <v>24052434</v>
      </c>
      <c r="C88" s="87" t="s">
        <v>830</v>
      </c>
      <c r="D88" s="88" t="s">
        <v>461</v>
      </c>
      <c r="E88" s="88" t="s">
        <v>409</v>
      </c>
      <c r="F88" s="115">
        <v>7000</v>
      </c>
      <c r="G88" s="17" t="e">
        <f>VLOOKUP(B88,#REF!,19,0)</f>
        <v>#REF!</v>
      </c>
      <c r="H88" s="17" t="e">
        <f t="shared" si="2"/>
        <v>#REF!</v>
      </c>
    </row>
    <row r="89" spans="1:8" s="17" customFormat="1" ht="24" customHeight="1" x14ac:dyDescent="0.2">
      <c r="A89" s="85">
        <v>79</v>
      </c>
      <c r="B89" s="99">
        <v>61215007</v>
      </c>
      <c r="C89" s="87" t="s">
        <v>1203</v>
      </c>
      <c r="D89" s="88" t="s">
        <v>462</v>
      </c>
      <c r="E89" s="88" t="s">
        <v>409</v>
      </c>
      <c r="F89" s="115">
        <v>12000</v>
      </c>
      <c r="G89" s="17" t="e">
        <f>VLOOKUP(B89,#REF!,19,0)</f>
        <v>#REF!</v>
      </c>
      <c r="H89" s="17" t="e">
        <f>+F89-G89</f>
        <v>#REF!</v>
      </c>
    </row>
    <row r="90" spans="1:8" s="17" customFormat="1" ht="24" customHeight="1" x14ac:dyDescent="0.2">
      <c r="A90" s="85">
        <v>80</v>
      </c>
      <c r="B90" s="99">
        <v>43400043</v>
      </c>
      <c r="C90" s="87" t="s">
        <v>831</v>
      </c>
      <c r="D90" s="88" t="s">
        <v>461</v>
      </c>
      <c r="E90" s="88" t="s">
        <v>409</v>
      </c>
      <c r="F90" s="115">
        <v>7000</v>
      </c>
      <c r="G90" s="17" t="e">
        <f>VLOOKUP(B90,#REF!,19,0)</f>
        <v>#REF!</v>
      </c>
      <c r="H90" s="17" t="e">
        <f t="shared" si="2"/>
        <v>#REF!</v>
      </c>
    </row>
    <row r="91" spans="1:8" s="17" customFormat="1" ht="24" customHeight="1" x14ac:dyDescent="0.2">
      <c r="A91" s="85">
        <v>81</v>
      </c>
      <c r="B91" s="99">
        <v>104171391</v>
      </c>
      <c r="C91" s="87" t="s">
        <v>832</v>
      </c>
      <c r="D91" s="88" t="s">
        <v>461</v>
      </c>
      <c r="E91" s="88" t="s">
        <v>409</v>
      </c>
      <c r="F91" s="115">
        <v>8000</v>
      </c>
      <c r="G91" s="17" t="e">
        <f>VLOOKUP(B91,#REF!,19,0)</f>
        <v>#REF!</v>
      </c>
      <c r="H91" s="17" t="e">
        <f t="shared" si="2"/>
        <v>#REF!</v>
      </c>
    </row>
    <row r="92" spans="1:8" s="17" customFormat="1" ht="24" customHeight="1" x14ac:dyDescent="0.2">
      <c r="A92" s="85">
        <v>82</v>
      </c>
      <c r="B92" s="99">
        <v>28173880</v>
      </c>
      <c r="C92" s="87" t="s">
        <v>833</v>
      </c>
      <c r="D92" s="88" t="s">
        <v>461</v>
      </c>
      <c r="E92" s="88" t="s">
        <v>409</v>
      </c>
      <c r="F92" s="115">
        <v>10000</v>
      </c>
      <c r="G92" s="17" t="e">
        <f>VLOOKUP(B92,#REF!,19,0)</f>
        <v>#REF!</v>
      </c>
      <c r="H92" s="17" t="e">
        <f t="shared" si="2"/>
        <v>#REF!</v>
      </c>
    </row>
    <row r="93" spans="1:8" s="17" customFormat="1" ht="24" customHeight="1" x14ac:dyDescent="0.2">
      <c r="A93" s="85">
        <v>83</v>
      </c>
      <c r="B93" s="99">
        <v>27658333</v>
      </c>
      <c r="C93" s="87" t="s">
        <v>834</v>
      </c>
      <c r="D93" s="88" t="s">
        <v>461</v>
      </c>
      <c r="E93" s="88" t="s">
        <v>409</v>
      </c>
      <c r="F93" s="115">
        <v>12000</v>
      </c>
      <c r="G93" s="17" t="e">
        <f>VLOOKUP(B93,#REF!,19,0)</f>
        <v>#REF!</v>
      </c>
      <c r="H93" s="17" t="e">
        <f t="shared" si="2"/>
        <v>#REF!</v>
      </c>
    </row>
    <row r="94" spans="1:8" s="17" customFormat="1" ht="24" customHeight="1" x14ac:dyDescent="0.2">
      <c r="A94" s="85">
        <v>84</v>
      </c>
      <c r="B94" s="99">
        <v>80542654</v>
      </c>
      <c r="C94" s="87" t="s">
        <v>1371</v>
      </c>
      <c r="D94" s="88" t="s">
        <v>461</v>
      </c>
      <c r="E94" s="88" t="s">
        <v>409</v>
      </c>
      <c r="F94" s="115">
        <v>7000</v>
      </c>
      <c r="G94" s="17">
        <v>7000</v>
      </c>
      <c r="H94" s="17">
        <f t="shared" si="2"/>
        <v>0</v>
      </c>
    </row>
    <row r="95" spans="1:8" s="17" customFormat="1" ht="24" customHeight="1" x14ac:dyDescent="0.2">
      <c r="A95" s="85">
        <v>85</v>
      </c>
      <c r="B95" s="99">
        <v>7131755</v>
      </c>
      <c r="C95" s="87" t="s">
        <v>835</v>
      </c>
      <c r="D95" s="88" t="s">
        <v>462</v>
      </c>
      <c r="E95" s="88" t="s">
        <v>377</v>
      </c>
      <c r="F95" s="115">
        <v>18000</v>
      </c>
      <c r="G95" s="17" t="e">
        <f>VLOOKUP(B95,#REF!,19,0)</f>
        <v>#REF!</v>
      </c>
      <c r="H95" s="17" t="e">
        <f t="shared" si="2"/>
        <v>#REF!</v>
      </c>
    </row>
    <row r="96" spans="1:8" s="17" customFormat="1" ht="24" customHeight="1" x14ac:dyDescent="0.2">
      <c r="A96" s="85">
        <v>86</v>
      </c>
      <c r="B96" s="99">
        <v>9591613</v>
      </c>
      <c r="C96" s="87" t="s">
        <v>836</v>
      </c>
      <c r="D96" s="88" t="s">
        <v>462</v>
      </c>
      <c r="E96" s="88" t="s">
        <v>377</v>
      </c>
      <c r="F96" s="115">
        <v>13000</v>
      </c>
      <c r="G96" s="17" t="e">
        <f>VLOOKUP(B96,#REF!,19,0)</f>
        <v>#REF!</v>
      </c>
      <c r="H96" s="17" t="e">
        <f t="shared" si="2"/>
        <v>#REF!</v>
      </c>
    </row>
    <row r="97" spans="1:8" s="17" customFormat="1" ht="24" customHeight="1" x14ac:dyDescent="0.2">
      <c r="A97" s="85">
        <v>87</v>
      </c>
      <c r="B97" s="99">
        <v>42013003</v>
      </c>
      <c r="C97" s="87" t="s">
        <v>837</v>
      </c>
      <c r="D97" s="88" t="s">
        <v>462</v>
      </c>
      <c r="E97" s="88" t="s">
        <v>377</v>
      </c>
      <c r="F97" s="115">
        <v>13000</v>
      </c>
      <c r="G97" s="17" t="e">
        <f>VLOOKUP(B97,#REF!,19,0)</f>
        <v>#REF!</v>
      </c>
      <c r="H97" s="17" t="e">
        <f t="shared" si="2"/>
        <v>#REF!</v>
      </c>
    </row>
    <row r="98" spans="1:8" s="17" customFormat="1" ht="24" customHeight="1" x14ac:dyDescent="0.2">
      <c r="A98" s="85">
        <v>88</v>
      </c>
      <c r="B98" s="99">
        <v>74122797</v>
      </c>
      <c r="C98" s="87" t="s">
        <v>838</v>
      </c>
      <c r="D98" s="88" t="s">
        <v>462</v>
      </c>
      <c r="E98" s="88" t="s">
        <v>377</v>
      </c>
      <c r="F98" s="115">
        <v>12000</v>
      </c>
      <c r="G98" s="17" t="e">
        <f>VLOOKUP(B98,#REF!,19,0)</f>
        <v>#REF!</v>
      </c>
      <c r="H98" s="17" t="e">
        <f t="shared" si="2"/>
        <v>#REF!</v>
      </c>
    </row>
    <row r="99" spans="1:8" s="17" customFormat="1" ht="24" customHeight="1" x14ac:dyDescent="0.2">
      <c r="A99" s="85">
        <v>89</v>
      </c>
      <c r="B99" s="99">
        <v>86654438</v>
      </c>
      <c r="C99" s="87" t="s">
        <v>840</v>
      </c>
      <c r="D99" s="88" t="s">
        <v>461</v>
      </c>
      <c r="E99" s="88" t="s">
        <v>377</v>
      </c>
      <c r="F99" s="115">
        <v>8000</v>
      </c>
      <c r="G99" s="17" t="e">
        <f>VLOOKUP(B99,#REF!,19,0)</f>
        <v>#REF!</v>
      </c>
      <c r="H99" s="17" t="e">
        <f t="shared" si="2"/>
        <v>#REF!</v>
      </c>
    </row>
    <row r="100" spans="1:8" s="17" customFormat="1" ht="24" customHeight="1" x14ac:dyDescent="0.2">
      <c r="A100" s="85">
        <v>90</v>
      </c>
      <c r="B100" s="99">
        <v>57232814</v>
      </c>
      <c r="C100" s="87" t="s">
        <v>1315</v>
      </c>
      <c r="D100" s="88" t="s">
        <v>461</v>
      </c>
      <c r="E100" s="88" t="s">
        <v>377</v>
      </c>
      <c r="F100" s="115">
        <v>7000</v>
      </c>
      <c r="G100" s="17" t="e">
        <f>VLOOKUP(B100,#REF!,19,0)</f>
        <v>#REF!</v>
      </c>
      <c r="H100" s="17" t="e">
        <f t="shared" si="2"/>
        <v>#REF!</v>
      </c>
    </row>
    <row r="101" spans="1:8" s="17" customFormat="1" ht="24" customHeight="1" x14ac:dyDescent="0.2">
      <c r="A101" s="85">
        <v>91</v>
      </c>
      <c r="B101" s="99" t="s">
        <v>1316</v>
      </c>
      <c r="C101" s="87" t="s">
        <v>1317</v>
      </c>
      <c r="D101" s="88" t="s">
        <v>461</v>
      </c>
      <c r="E101" s="88" t="s">
        <v>377</v>
      </c>
      <c r="F101" s="115">
        <v>7000</v>
      </c>
      <c r="G101" s="17" t="e">
        <f>VLOOKUP(B101,#REF!,19,0)</f>
        <v>#REF!</v>
      </c>
      <c r="H101" s="17" t="e">
        <f t="shared" si="2"/>
        <v>#REF!</v>
      </c>
    </row>
    <row r="102" spans="1:8" s="17" customFormat="1" ht="24" customHeight="1" x14ac:dyDescent="0.2">
      <c r="A102" s="85">
        <v>92</v>
      </c>
      <c r="B102" s="99">
        <v>312456999</v>
      </c>
      <c r="C102" s="87" t="s">
        <v>1206</v>
      </c>
      <c r="D102" s="88" t="s">
        <v>461</v>
      </c>
      <c r="E102" s="88" t="s">
        <v>377</v>
      </c>
      <c r="F102" s="115">
        <v>7000</v>
      </c>
      <c r="G102" s="17" t="e">
        <f>VLOOKUP(B102,#REF!,19,0)</f>
        <v>#REF!</v>
      </c>
      <c r="H102" s="17" t="e">
        <f>+F102-G102</f>
        <v>#REF!</v>
      </c>
    </row>
    <row r="103" spans="1:8" s="17" customFormat="1" ht="24" customHeight="1" x14ac:dyDescent="0.2">
      <c r="A103" s="85">
        <v>93</v>
      </c>
      <c r="B103" s="99">
        <v>104428090</v>
      </c>
      <c r="C103" s="87" t="s">
        <v>841</v>
      </c>
      <c r="D103" s="88" t="s">
        <v>462</v>
      </c>
      <c r="E103" s="88" t="s">
        <v>792</v>
      </c>
      <c r="F103" s="115">
        <v>10000</v>
      </c>
      <c r="G103" s="17" t="e">
        <f>VLOOKUP(B103,#REF!,19,0)</f>
        <v>#REF!</v>
      </c>
      <c r="H103" s="17" t="e">
        <f t="shared" si="2"/>
        <v>#REF!</v>
      </c>
    </row>
    <row r="104" spans="1:8" s="17" customFormat="1" ht="24" customHeight="1" x14ac:dyDescent="0.2">
      <c r="A104" s="85">
        <v>94</v>
      </c>
      <c r="B104" s="99">
        <v>89052935</v>
      </c>
      <c r="C104" s="87" t="s">
        <v>842</v>
      </c>
      <c r="D104" s="88" t="s">
        <v>462</v>
      </c>
      <c r="E104" s="88" t="s">
        <v>792</v>
      </c>
      <c r="F104" s="115">
        <v>12000</v>
      </c>
      <c r="G104" s="17" t="e">
        <f>VLOOKUP(B104,#REF!,19,0)</f>
        <v>#REF!</v>
      </c>
      <c r="H104" s="17" t="e">
        <f t="shared" si="2"/>
        <v>#REF!</v>
      </c>
    </row>
    <row r="105" spans="1:8" s="17" customFormat="1" ht="24" customHeight="1" x14ac:dyDescent="0.2">
      <c r="A105" s="85">
        <v>95</v>
      </c>
      <c r="B105" s="99">
        <v>75750945</v>
      </c>
      <c r="C105" s="87" t="s">
        <v>1318</v>
      </c>
      <c r="D105" s="88" t="s">
        <v>462</v>
      </c>
      <c r="E105" s="88" t="s">
        <v>792</v>
      </c>
      <c r="F105" s="115">
        <v>12000</v>
      </c>
      <c r="G105" s="17" t="e">
        <f>VLOOKUP(B105,#REF!,19,0)</f>
        <v>#REF!</v>
      </c>
      <c r="H105" s="17" t="e">
        <f t="shared" ref="H105:H115" si="3">+F105-G105</f>
        <v>#REF!</v>
      </c>
    </row>
    <row r="106" spans="1:8" s="17" customFormat="1" ht="24" customHeight="1" x14ac:dyDescent="0.2">
      <c r="A106" s="85">
        <v>96</v>
      </c>
      <c r="B106" s="99">
        <v>97926817</v>
      </c>
      <c r="C106" s="87" t="s">
        <v>1375</v>
      </c>
      <c r="D106" s="88" t="s">
        <v>462</v>
      </c>
      <c r="E106" s="88" t="s">
        <v>792</v>
      </c>
      <c r="F106" s="115">
        <v>6193.55</v>
      </c>
    </row>
    <row r="107" spans="1:8" s="17" customFormat="1" ht="24" customHeight="1" x14ac:dyDescent="0.2">
      <c r="A107" s="85">
        <v>97</v>
      </c>
      <c r="B107" s="99">
        <v>97926817</v>
      </c>
      <c r="C107" s="87" t="s">
        <v>1375</v>
      </c>
      <c r="D107" s="88" t="s">
        <v>462</v>
      </c>
      <c r="E107" s="88" t="s">
        <v>792</v>
      </c>
      <c r="F107" s="115">
        <v>12000</v>
      </c>
    </row>
    <row r="108" spans="1:8" s="17" customFormat="1" ht="24" customHeight="1" x14ac:dyDescent="0.2">
      <c r="A108" s="85">
        <v>98</v>
      </c>
      <c r="B108" s="99">
        <v>93570945</v>
      </c>
      <c r="C108" s="87" t="s">
        <v>843</v>
      </c>
      <c r="D108" s="88" t="s">
        <v>461</v>
      </c>
      <c r="E108" s="88" t="s">
        <v>792</v>
      </c>
      <c r="F108" s="115">
        <v>6500</v>
      </c>
      <c r="G108" s="17" t="e">
        <f>VLOOKUP(B108,#REF!,19,0)</f>
        <v>#REF!</v>
      </c>
      <c r="H108" s="17" t="e">
        <f t="shared" si="3"/>
        <v>#REF!</v>
      </c>
    </row>
    <row r="109" spans="1:8" s="17" customFormat="1" ht="24" customHeight="1" x14ac:dyDescent="0.2">
      <c r="A109" s="85">
        <v>99</v>
      </c>
      <c r="B109" s="99">
        <v>115656138</v>
      </c>
      <c r="C109" s="87" t="s">
        <v>844</v>
      </c>
      <c r="D109" s="88" t="s">
        <v>461</v>
      </c>
      <c r="E109" s="88" t="s">
        <v>792</v>
      </c>
      <c r="F109" s="115">
        <v>7000</v>
      </c>
      <c r="G109" s="17" t="e">
        <f>VLOOKUP(B109,#REF!,19,0)</f>
        <v>#REF!</v>
      </c>
      <c r="H109" s="17" t="e">
        <f t="shared" si="3"/>
        <v>#REF!</v>
      </c>
    </row>
    <row r="110" spans="1:8" s="17" customFormat="1" ht="24" customHeight="1" x14ac:dyDescent="0.2">
      <c r="A110" s="85">
        <v>100</v>
      </c>
      <c r="B110" s="99">
        <v>27856461</v>
      </c>
      <c r="C110" s="87" t="s">
        <v>845</v>
      </c>
      <c r="D110" s="88" t="s">
        <v>461</v>
      </c>
      <c r="E110" s="88" t="s">
        <v>792</v>
      </c>
      <c r="F110" s="115">
        <v>9000</v>
      </c>
      <c r="G110" s="17" t="e">
        <f>VLOOKUP(B110,#REF!,19,0)</f>
        <v>#REF!</v>
      </c>
      <c r="H110" s="17" t="e">
        <f t="shared" si="3"/>
        <v>#REF!</v>
      </c>
    </row>
    <row r="111" spans="1:8" s="17" customFormat="1" ht="24" customHeight="1" x14ac:dyDescent="0.2">
      <c r="A111" s="85">
        <v>101</v>
      </c>
      <c r="B111" s="99">
        <v>103168435</v>
      </c>
      <c r="C111" s="87" t="s">
        <v>1362</v>
      </c>
      <c r="D111" s="88" t="s">
        <v>461</v>
      </c>
      <c r="E111" s="88" t="s">
        <v>792</v>
      </c>
      <c r="F111" s="115">
        <v>6000</v>
      </c>
      <c r="G111" s="17">
        <v>6000</v>
      </c>
      <c r="H111" s="17">
        <f t="shared" si="3"/>
        <v>0</v>
      </c>
    </row>
    <row r="112" spans="1:8" s="17" customFormat="1" ht="24" customHeight="1" x14ac:dyDescent="0.2">
      <c r="A112" s="85">
        <v>102</v>
      </c>
      <c r="B112" s="99">
        <v>88982173</v>
      </c>
      <c r="C112" s="87" t="s">
        <v>1363</v>
      </c>
      <c r="D112" s="88" t="s">
        <v>461</v>
      </c>
      <c r="E112" s="88" t="s">
        <v>792</v>
      </c>
      <c r="F112" s="115">
        <v>10000</v>
      </c>
      <c r="G112" s="17">
        <v>10000</v>
      </c>
      <c r="H112" s="17">
        <f t="shared" si="3"/>
        <v>0</v>
      </c>
    </row>
    <row r="113" spans="1:8" s="17" customFormat="1" ht="24" customHeight="1" x14ac:dyDescent="0.2">
      <c r="A113" s="85">
        <v>103</v>
      </c>
      <c r="B113" s="99">
        <v>84016582</v>
      </c>
      <c r="C113" s="87" t="s">
        <v>1364</v>
      </c>
      <c r="D113" s="88" t="s">
        <v>461</v>
      </c>
      <c r="E113" s="88" t="s">
        <v>792</v>
      </c>
      <c r="F113" s="115">
        <v>5032.26</v>
      </c>
    </row>
    <row r="114" spans="1:8" s="17" customFormat="1" ht="24" customHeight="1" x14ac:dyDescent="0.2">
      <c r="A114" s="85">
        <v>104</v>
      </c>
      <c r="B114" s="99">
        <v>60591439</v>
      </c>
      <c r="C114" s="87" t="s">
        <v>1368</v>
      </c>
      <c r="D114" s="88" t="s">
        <v>461</v>
      </c>
      <c r="E114" s="88" t="s">
        <v>792</v>
      </c>
      <c r="F114" s="115">
        <v>6709.68</v>
      </c>
    </row>
    <row r="115" spans="1:8" s="17" customFormat="1" ht="24" customHeight="1" x14ac:dyDescent="0.2">
      <c r="A115" s="85">
        <v>105</v>
      </c>
      <c r="B115" s="99" t="s">
        <v>562</v>
      </c>
      <c r="C115" s="87" t="s">
        <v>846</v>
      </c>
      <c r="D115" s="88" t="s">
        <v>462</v>
      </c>
      <c r="E115" s="88" t="s">
        <v>403</v>
      </c>
      <c r="F115" s="115">
        <v>12000</v>
      </c>
      <c r="G115" s="17" t="e">
        <f>VLOOKUP(B115,#REF!,19,0)</f>
        <v>#REF!</v>
      </c>
      <c r="H115" s="17" t="e">
        <f t="shared" si="3"/>
        <v>#REF!</v>
      </c>
    </row>
    <row r="116" spans="1:8" s="17" customFormat="1" ht="24" customHeight="1" x14ac:dyDescent="0.2">
      <c r="A116" s="85">
        <v>106</v>
      </c>
      <c r="B116" s="99">
        <v>38104881</v>
      </c>
      <c r="C116" s="87" t="s">
        <v>1340</v>
      </c>
      <c r="D116" s="88" t="s">
        <v>1192</v>
      </c>
      <c r="E116" s="88" t="s">
        <v>403</v>
      </c>
      <c r="F116" s="115">
        <v>15000</v>
      </c>
    </row>
    <row r="117" spans="1:8" s="17" customFormat="1" ht="24" customHeight="1" x14ac:dyDescent="0.2">
      <c r="A117" s="85">
        <v>107</v>
      </c>
      <c r="B117" s="99">
        <v>41293703</v>
      </c>
      <c r="C117" s="87" t="s">
        <v>847</v>
      </c>
      <c r="D117" s="88" t="s">
        <v>461</v>
      </c>
      <c r="E117" s="88" t="s">
        <v>403</v>
      </c>
      <c r="F117" s="115">
        <v>9000</v>
      </c>
      <c r="G117" s="17" t="e">
        <f>VLOOKUP(B117,#REF!,19,0)</f>
        <v>#REF!</v>
      </c>
      <c r="H117" s="17" t="e">
        <f t="shared" ref="H117:H180" si="4">+F117-G117</f>
        <v>#REF!</v>
      </c>
    </row>
    <row r="118" spans="1:8" s="17" customFormat="1" ht="24" customHeight="1" x14ac:dyDescent="0.2">
      <c r="A118" s="85">
        <v>108</v>
      </c>
      <c r="B118" s="99">
        <v>41555155</v>
      </c>
      <c r="C118" s="87" t="s">
        <v>848</v>
      </c>
      <c r="D118" s="88" t="s">
        <v>461</v>
      </c>
      <c r="E118" s="88" t="s">
        <v>403</v>
      </c>
      <c r="F118" s="115">
        <v>10000</v>
      </c>
      <c r="G118" s="17" t="e">
        <f>VLOOKUP(B118,#REF!,19,0)</f>
        <v>#REF!</v>
      </c>
      <c r="H118" s="17" t="e">
        <f t="shared" si="4"/>
        <v>#REF!</v>
      </c>
    </row>
    <row r="119" spans="1:8" s="17" customFormat="1" ht="24" customHeight="1" x14ac:dyDescent="0.2">
      <c r="A119" s="85">
        <v>109</v>
      </c>
      <c r="B119" s="99">
        <v>38432870</v>
      </c>
      <c r="C119" s="87" t="s">
        <v>849</v>
      </c>
      <c r="D119" s="88" t="s">
        <v>462</v>
      </c>
      <c r="E119" s="88" t="s">
        <v>404</v>
      </c>
      <c r="F119" s="115">
        <v>14000</v>
      </c>
      <c r="G119" s="17" t="e">
        <f>VLOOKUP(B119,#REF!,19,0)</f>
        <v>#REF!</v>
      </c>
      <c r="H119" s="17" t="e">
        <f t="shared" si="4"/>
        <v>#REF!</v>
      </c>
    </row>
    <row r="120" spans="1:8" s="17" customFormat="1" ht="24" customHeight="1" x14ac:dyDescent="0.2">
      <c r="A120" s="85">
        <v>110</v>
      </c>
      <c r="B120" s="99">
        <v>77501519</v>
      </c>
      <c r="C120" s="87" t="s">
        <v>850</v>
      </c>
      <c r="D120" s="88" t="s">
        <v>462</v>
      </c>
      <c r="E120" s="88" t="s">
        <v>404</v>
      </c>
      <c r="F120" s="115">
        <v>13000</v>
      </c>
      <c r="G120" s="17" t="e">
        <f>VLOOKUP(B120,#REF!,19,0)</f>
        <v>#REF!</v>
      </c>
      <c r="H120" s="17" t="e">
        <f t="shared" si="4"/>
        <v>#REF!</v>
      </c>
    </row>
    <row r="121" spans="1:8" s="17" customFormat="1" ht="24" customHeight="1" x14ac:dyDescent="0.2">
      <c r="A121" s="85">
        <v>111</v>
      </c>
      <c r="B121" s="99">
        <v>68458479</v>
      </c>
      <c r="C121" s="87" t="s">
        <v>851</v>
      </c>
      <c r="D121" s="88" t="s">
        <v>462</v>
      </c>
      <c r="E121" s="88" t="s">
        <v>404</v>
      </c>
      <c r="F121" s="115">
        <v>12000</v>
      </c>
      <c r="G121" s="17" t="e">
        <f>VLOOKUP(B121,#REF!,19,0)</f>
        <v>#REF!</v>
      </c>
      <c r="H121" s="17" t="e">
        <f t="shared" si="4"/>
        <v>#REF!</v>
      </c>
    </row>
    <row r="122" spans="1:8" s="17" customFormat="1" ht="24" customHeight="1" x14ac:dyDescent="0.2">
      <c r="A122" s="85">
        <v>112</v>
      </c>
      <c r="B122" s="99">
        <v>8130418</v>
      </c>
      <c r="C122" s="87" t="s">
        <v>852</v>
      </c>
      <c r="D122" s="88" t="s">
        <v>462</v>
      </c>
      <c r="E122" s="88" t="s">
        <v>404</v>
      </c>
      <c r="F122" s="115">
        <v>12000</v>
      </c>
      <c r="G122" s="17" t="e">
        <f>VLOOKUP(B122,#REF!,19,0)</f>
        <v>#REF!</v>
      </c>
      <c r="H122" s="17" t="e">
        <f t="shared" si="4"/>
        <v>#REF!</v>
      </c>
    </row>
    <row r="123" spans="1:8" s="17" customFormat="1" ht="24" customHeight="1" x14ac:dyDescent="0.2">
      <c r="A123" s="85">
        <v>113</v>
      </c>
      <c r="B123" s="99">
        <v>41925009</v>
      </c>
      <c r="C123" s="87" t="s">
        <v>853</v>
      </c>
      <c r="D123" s="88" t="s">
        <v>462</v>
      </c>
      <c r="E123" s="88" t="s">
        <v>404</v>
      </c>
      <c r="F123" s="115">
        <v>12000</v>
      </c>
      <c r="G123" s="17" t="e">
        <f>VLOOKUP(B123,#REF!,19,0)</f>
        <v>#REF!</v>
      </c>
      <c r="H123" s="17" t="e">
        <f t="shared" si="4"/>
        <v>#REF!</v>
      </c>
    </row>
    <row r="124" spans="1:8" s="17" customFormat="1" ht="24" customHeight="1" x14ac:dyDescent="0.2">
      <c r="A124" s="85">
        <v>114</v>
      </c>
      <c r="B124" s="99">
        <v>75331691</v>
      </c>
      <c r="C124" s="87" t="s">
        <v>854</v>
      </c>
      <c r="D124" s="88" t="s">
        <v>461</v>
      </c>
      <c r="E124" s="88" t="s">
        <v>404</v>
      </c>
      <c r="F124" s="115">
        <v>6000</v>
      </c>
      <c r="G124" s="17" t="e">
        <f>VLOOKUP(B124,#REF!,19,0)</f>
        <v>#REF!</v>
      </c>
      <c r="H124" s="17" t="e">
        <f t="shared" si="4"/>
        <v>#REF!</v>
      </c>
    </row>
    <row r="125" spans="1:8" s="17" customFormat="1" ht="24" customHeight="1" x14ac:dyDescent="0.2">
      <c r="A125" s="85">
        <v>115</v>
      </c>
      <c r="B125" s="99">
        <v>91464218</v>
      </c>
      <c r="C125" s="87" t="s">
        <v>855</v>
      </c>
      <c r="D125" s="88" t="s">
        <v>461</v>
      </c>
      <c r="E125" s="88" t="s">
        <v>404</v>
      </c>
      <c r="F125" s="115">
        <v>6000</v>
      </c>
      <c r="G125" s="17" t="e">
        <f>VLOOKUP(B125,#REF!,19,0)</f>
        <v>#REF!</v>
      </c>
      <c r="H125" s="17" t="e">
        <f t="shared" si="4"/>
        <v>#REF!</v>
      </c>
    </row>
    <row r="126" spans="1:8" s="17" customFormat="1" ht="24" customHeight="1" x14ac:dyDescent="0.2">
      <c r="A126" s="85">
        <v>116</v>
      </c>
      <c r="B126" s="99">
        <v>27554937</v>
      </c>
      <c r="C126" s="87" t="s">
        <v>856</v>
      </c>
      <c r="D126" s="88" t="s">
        <v>461</v>
      </c>
      <c r="E126" s="88" t="s">
        <v>404</v>
      </c>
      <c r="F126" s="115">
        <v>8000</v>
      </c>
      <c r="G126" s="17" t="e">
        <f>VLOOKUP(B126,#REF!,19,0)</f>
        <v>#REF!</v>
      </c>
      <c r="H126" s="17" t="e">
        <f t="shared" si="4"/>
        <v>#REF!</v>
      </c>
    </row>
    <row r="127" spans="1:8" s="17" customFormat="1" ht="24" customHeight="1" x14ac:dyDescent="0.2">
      <c r="A127" s="85">
        <v>117</v>
      </c>
      <c r="B127" s="99">
        <v>80763715</v>
      </c>
      <c r="C127" s="87" t="s">
        <v>857</v>
      </c>
      <c r="D127" s="88" t="s">
        <v>461</v>
      </c>
      <c r="E127" s="88" t="s">
        <v>404</v>
      </c>
      <c r="F127" s="115">
        <v>8500</v>
      </c>
      <c r="G127" s="17" t="e">
        <f>VLOOKUP(B127,#REF!,19,0)</f>
        <v>#REF!</v>
      </c>
      <c r="H127" s="17" t="e">
        <f t="shared" si="4"/>
        <v>#REF!</v>
      </c>
    </row>
    <row r="128" spans="1:8" s="17" customFormat="1" ht="24" customHeight="1" x14ac:dyDescent="0.2">
      <c r="A128" s="85">
        <v>118</v>
      </c>
      <c r="B128" s="99">
        <v>24738069</v>
      </c>
      <c r="C128" s="87" t="s">
        <v>858</v>
      </c>
      <c r="D128" s="88" t="s">
        <v>462</v>
      </c>
      <c r="E128" s="88" t="s">
        <v>787</v>
      </c>
      <c r="F128" s="115">
        <v>12000</v>
      </c>
      <c r="G128" s="17" t="e">
        <f>VLOOKUP(B128,#REF!,19,0)</f>
        <v>#REF!</v>
      </c>
      <c r="H128" s="17" t="e">
        <f t="shared" si="4"/>
        <v>#REF!</v>
      </c>
    </row>
    <row r="129" spans="1:8" s="17" customFormat="1" ht="24" customHeight="1" x14ac:dyDescent="0.2">
      <c r="A129" s="85">
        <v>119</v>
      </c>
      <c r="B129" s="99">
        <v>23141417</v>
      </c>
      <c r="C129" s="87" t="s">
        <v>859</v>
      </c>
      <c r="D129" s="88" t="s">
        <v>461</v>
      </c>
      <c r="E129" s="88" t="s">
        <v>787</v>
      </c>
      <c r="F129" s="115">
        <v>7000</v>
      </c>
      <c r="G129" s="17" t="e">
        <f>VLOOKUP(B129,#REF!,19,0)</f>
        <v>#REF!</v>
      </c>
      <c r="H129" s="17" t="e">
        <f t="shared" si="4"/>
        <v>#REF!</v>
      </c>
    </row>
    <row r="130" spans="1:8" s="17" customFormat="1" ht="24" customHeight="1" x14ac:dyDescent="0.2">
      <c r="A130" s="85">
        <v>120</v>
      </c>
      <c r="B130" s="99">
        <v>64623041</v>
      </c>
      <c r="C130" s="87" t="s">
        <v>860</v>
      </c>
      <c r="D130" s="88" t="s">
        <v>461</v>
      </c>
      <c r="E130" s="88" t="s">
        <v>787</v>
      </c>
      <c r="F130" s="115">
        <v>7000</v>
      </c>
      <c r="G130" s="17" t="e">
        <f>VLOOKUP(B130,#REF!,19,0)</f>
        <v>#REF!</v>
      </c>
      <c r="H130" s="17" t="e">
        <f t="shared" si="4"/>
        <v>#REF!</v>
      </c>
    </row>
    <row r="131" spans="1:8" s="17" customFormat="1" ht="24" customHeight="1" x14ac:dyDescent="0.2">
      <c r="A131" s="85">
        <v>121</v>
      </c>
      <c r="B131" s="99">
        <v>99403307</v>
      </c>
      <c r="C131" s="87" t="s">
        <v>861</v>
      </c>
      <c r="D131" s="88" t="s">
        <v>461</v>
      </c>
      <c r="E131" s="88" t="s">
        <v>787</v>
      </c>
      <c r="F131" s="115">
        <v>7000</v>
      </c>
      <c r="G131" s="17" t="e">
        <f>VLOOKUP(B131,#REF!,19,0)</f>
        <v>#REF!</v>
      </c>
      <c r="H131" s="17" t="e">
        <f t="shared" si="4"/>
        <v>#REF!</v>
      </c>
    </row>
    <row r="132" spans="1:8" s="17" customFormat="1" ht="24" customHeight="1" x14ac:dyDescent="0.2">
      <c r="A132" s="85">
        <v>122</v>
      </c>
      <c r="B132" s="99">
        <v>58914846</v>
      </c>
      <c r="C132" s="87" t="s">
        <v>862</v>
      </c>
      <c r="D132" s="88" t="s">
        <v>461</v>
      </c>
      <c r="E132" s="88" t="s">
        <v>787</v>
      </c>
      <c r="F132" s="115">
        <v>8000</v>
      </c>
      <c r="G132" s="17" t="e">
        <f>VLOOKUP(B132,#REF!,19,0)</f>
        <v>#REF!</v>
      </c>
      <c r="H132" s="17" t="e">
        <f t="shared" si="4"/>
        <v>#REF!</v>
      </c>
    </row>
    <row r="133" spans="1:8" s="17" customFormat="1" ht="24" customHeight="1" x14ac:dyDescent="0.2">
      <c r="A133" s="85">
        <v>123</v>
      </c>
      <c r="B133" s="99">
        <v>37052020</v>
      </c>
      <c r="C133" s="87" t="s">
        <v>863</v>
      </c>
      <c r="D133" s="88" t="s">
        <v>462</v>
      </c>
      <c r="E133" s="88" t="s">
        <v>482</v>
      </c>
      <c r="F133" s="115">
        <v>12000</v>
      </c>
      <c r="G133" s="17" t="e">
        <f>VLOOKUP(B133,#REF!,19,0)</f>
        <v>#REF!</v>
      </c>
      <c r="H133" s="17" t="e">
        <f t="shared" si="4"/>
        <v>#REF!</v>
      </c>
    </row>
    <row r="134" spans="1:8" s="17" customFormat="1" ht="24" customHeight="1" x14ac:dyDescent="0.2">
      <c r="A134" s="85">
        <v>124</v>
      </c>
      <c r="B134" s="99">
        <v>70279349</v>
      </c>
      <c r="C134" s="87" t="s">
        <v>864</v>
      </c>
      <c r="D134" s="88" t="s">
        <v>462</v>
      </c>
      <c r="E134" s="88" t="s">
        <v>482</v>
      </c>
      <c r="F134" s="115">
        <v>12000</v>
      </c>
      <c r="G134" s="17" t="e">
        <f>VLOOKUP(B134,#REF!,19,0)</f>
        <v>#REF!</v>
      </c>
      <c r="H134" s="17" t="e">
        <f t="shared" si="4"/>
        <v>#REF!</v>
      </c>
    </row>
    <row r="135" spans="1:8" s="17" customFormat="1" ht="24" customHeight="1" x14ac:dyDescent="0.2">
      <c r="A135" s="85">
        <v>125</v>
      </c>
      <c r="B135" s="99">
        <v>33018413</v>
      </c>
      <c r="C135" s="87" t="s">
        <v>865</v>
      </c>
      <c r="D135" s="88" t="s">
        <v>462</v>
      </c>
      <c r="E135" s="88" t="s">
        <v>482</v>
      </c>
      <c r="F135" s="115">
        <v>12000</v>
      </c>
      <c r="G135" s="17" t="e">
        <f>VLOOKUP(B135,#REF!,19,0)</f>
        <v>#REF!</v>
      </c>
      <c r="H135" s="17" t="e">
        <f t="shared" si="4"/>
        <v>#REF!</v>
      </c>
    </row>
    <row r="136" spans="1:8" s="17" customFormat="1" ht="24" customHeight="1" x14ac:dyDescent="0.2">
      <c r="A136" s="85">
        <v>126</v>
      </c>
      <c r="B136" s="99">
        <v>48466433</v>
      </c>
      <c r="C136" s="87" t="s">
        <v>866</v>
      </c>
      <c r="D136" s="88" t="s">
        <v>462</v>
      </c>
      <c r="E136" s="88" t="s">
        <v>482</v>
      </c>
      <c r="F136" s="115">
        <v>12000</v>
      </c>
      <c r="G136" s="17" t="e">
        <f>VLOOKUP(B136,#REF!,19,0)</f>
        <v>#REF!</v>
      </c>
      <c r="H136" s="17" t="e">
        <f t="shared" si="4"/>
        <v>#REF!</v>
      </c>
    </row>
    <row r="137" spans="1:8" s="17" customFormat="1" ht="24" customHeight="1" x14ac:dyDescent="0.2">
      <c r="A137" s="85">
        <v>127</v>
      </c>
      <c r="B137" s="99">
        <v>4031105</v>
      </c>
      <c r="C137" s="87" t="s">
        <v>867</v>
      </c>
      <c r="D137" s="88" t="s">
        <v>462</v>
      </c>
      <c r="E137" s="88" t="s">
        <v>482</v>
      </c>
      <c r="F137" s="115">
        <v>12000</v>
      </c>
      <c r="G137" s="17" t="e">
        <f>VLOOKUP(B137,#REF!,19,0)</f>
        <v>#REF!</v>
      </c>
      <c r="H137" s="17" t="e">
        <f t="shared" si="4"/>
        <v>#REF!</v>
      </c>
    </row>
    <row r="138" spans="1:8" s="17" customFormat="1" ht="24" customHeight="1" x14ac:dyDescent="0.2">
      <c r="A138" s="85">
        <v>128</v>
      </c>
      <c r="B138" s="99">
        <v>73959413</v>
      </c>
      <c r="C138" s="87" t="s">
        <v>868</v>
      </c>
      <c r="D138" s="88" t="s">
        <v>462</v>
      </c>
      <c r="E138" s="88" t="s">
        <v>381</v>
      </c>
      <c r="F138" s="115">
        <v>15000</v>
      </c>
      <c r="G138" s="17" t="e">
        <f>VLOOKUP(B138,#REF!,19,0)</f>
        <v>#REF!</v>
      </c>
      <c r="H138" s="17" t="e">
        <f t="shared" si="4"/>
        <v>#REF!</v>
      </c>
    </row>
    <row r="139" spans="1:8" s="17" customFormat="1" ht="24" customHeight="1" x14ac:dyDescent="0.2">
      <c r="A139" s="85">
        <v>129</v>
      </c>
      <c r="B139" s="99">
        <v>81397704</v>
      </c>
      <c r="C139" s="87" t="s">
        <v>870</v>
      </c>
      <c r="D139" s="88" t="s">
        <v>462</v>
      </c>
      <c r="E139" s="88" t="s">
        <v>381</v>
      </c>
      <c r="F139" s="115">
        <v>10000</v>
      </c>
      <c r="G139" s="17" t="e">
        <f>VLOOKUP(B139,#REF!,19,0)</f>
        <v>#REF!</v>
      </c>
      <c r="H139" s="17" t="e">
        <f t="shared" si="4"/>
        <v>#REF!</v>
      </c>
    </row>
    <row r="140" spans="1:8" s="17" customFormat="1" ht="24" customHeight="1" x14ac:dyDescent="0.2">
      <c r="A140" s="85">
        <v>130</v>
      </c>
      <c r="B140" s="99">
        <v>51279126</v>
      </c>
      <c r="C140" s="87" t="s">
        <v>1389</v>
      </c>
      <c r="D140" s="88" t="s">
        <v>462</v>
      </c>
      <c r="E140" s="88" t="s">
        <v>381</v>
      </c>
      <c r="F140" s="115">
        <v>12000</v>
      </c>
      <c r="G140" s="17" t="e">
        <f>VLOOKUP(B140,#REF!,19,0)</f>
        <v>#REF!</v>
      </c>
      <c r="H140" s="17" t="e">
        <f t="shared" si="4"/>
        <v>#REF!</v>
      </c>
    </row>
    <row r="141" spans="1:8" s="17" customFormat="1" ht="24" customHeight="1" x14ac:dyDescent="0.2">
      <c r="A141" s="85">
        <v>131</v>
      </c>
      <c r="B141" s="99" t="s">
        <v>560</v>
      </c>
      <c r="C141" s="87" t="s">
        <v>871</v>
      </c>
      <c r="D141" s="88" t="s">
        <v>462</v>
      </c>
      <c r="E141" s="88" t="s">
        <v>382</v>
      </c>
      <c r="F141" s="115">
        <v>14000</v>
      </c>
      <c r="G141" s="17" t="e">
        <f>VLOOKUP(B141,#REF!,19,0)</f>
        <v>#REF!</v>
      </c>
      <c r="H141" s="17" t="e">
        <f t="shared" si="4"/>
        <v>#REF!</v>
      </c>
    </row>
    <row r="142" spans="1:8" s="17" customFormat="1" ht="24" customHeight="1" x14ac:dyDescent="0.2">
      <c r="A142" s="85">
        <v>132</v>
      </c>
      <c r="B142" s="99">
        <v>109023773</v>
      </c>
      <c r="C142" s="87" t="s">
        <v>872</v>
      </c>
      <c r="D142" s="88" t="s">
        <v>462</v>
      </c>
      <c r="E142" s="88" t="s">
        <v>382</v>
      </c>
      <c r="F142" s="115">
        <v>12000</v>
      </c>
      <c r="G142" s="17" t="e">
        <f>VLOOKUP(B142,#REF!,19,0)</f>
        <v>#REF!</v>
      </c>
      <c r="H142" s="17" t="e">
        <f t="shared" si="4"/>
        <v>#REF!</v>
      </c>
    </row>
    <row r="143" spans="1:8" s="17" customFormat="1" ht="24" customHeight="1" x14ac:dyDescent="0.2">
      <c r="A143" s="85">
        <v>133</v>
      </c>
      <c r="B143" s="99">
        <v>100324584</v>
      </c>
      <c r="C143" s="87" t="s">
        <v>873</v>
      </c>
      <c r="D143" s="88" t="s">
        <v>462</v>
      </c>
      <c r="E143" s="88" t="s">
        <v>382</v>
      </c>
      <c r="F143" s="115">
        <v>12000</v>
      </c>
      <c r="G143" s="17" t="e">
        <f>VLOOKUP(B143,#REF!,19,0)</f>
        <v>#REF!</v>
      </c>
      <c r="H143" s="17" t="e">
        <f t="shared" si="4"/>
        <v>#REF!</v>
      </c>
    </row>
    <row r="144" spans="1:8" s="17" customFormat="1" ht="24" customHeight="1" x14ac:dyDescent="0.2">
      <c r="A144" s="85">
        <v>134</v>
      </c>
      <c r="B144" s="99">
        <v>52012506</v>
      </c>
      <c r="C144" s="87" t="s">
        <v>874</v>
      </c>
      <c r="D144" s="88" t="s">
        <v>462</v>
      </c>
      <c r="E144" s="88" t="s">
        <v>382</v>
      </c>
      <c r="F144" s="115">
        <v>8000</v>
      </c>
      <c r="G144" s="17" t="e">
        <f>VLOOKUP(B144,#REF!,19,0)</f>
        <v>#REF!</v>
      </c>
      <c r="H144" s="17" t="e">
        <f t="shared" si="4"/>
        <v>#REF!</v>
      </c>
    </row>
    <row r="145" spans="1:8" s="17" customFormat="1" ht="24" customHeight="1" x14ac:dyDescent="0.2">
      <c r="A145" s="85">
        <v>135</v>
      </c>
      <c r="B145" s="99">
        <v>96330023</v>
      </c>
      <c r="C145" s="87" t="s">
        <v>875</v>
      </c>
      <c r="D145" s="88" t="s">
        <v>462</v>
      </c>
      <c r="E145" s="88" t="s">
        <v>382</v>
      </c>
      <c r="F145" s="115">
        <v>8000</v>
      </c>
      <c r="G145" s="17" t="e">
        <f>VLOOKUP(B145,#REF!,19,0)</f>
        <v>#REF!</v>
      </c>
      <c r="H145" s="17" t="e">
        <f t="shared" si="4"/>
        <v>#REF!</v>
      </c>
    </row>
    <row r="146" spans="1:8" s="17" customFormat="1" ht="24" customHeight="1" x14ac:dyDescent="0.2">
      <c r="A146" s="85">
        <v>136</v>
      </c>
      <c r="B146" s="99">
        <v>89073037</v>
      </c>
      <c r="C146" s="87" t="s">
        <v>1285</v>
      </c>
      <c r="D146" s="88" t="s">
        <v>462</v>
      </c>
      <c r="E146" s="88" t="s">
        <v>382</v>
      </c>
      <c r="F146" s="115">
        <v>8000</v>
      </c>
      <c r="G146" s="17" t="e">
        <f>VLOOKUP(B146,#REF!,19,0)</f>
        <v>#REF!</v>
      </c>
      <c r="H146" s="17" t="e">
        <f t="shared" si="4"/>
        <v>#REF!</v>
      </c>
    </row>
    <row r="147" spans="1:8" s="17" customFormat="1" ht="24" customHeight="1" x14ac:dyDescent="0.2">
      <c r="A147" s="85">
        <v>137</v>
      </c>
      <c r="B147" s="99">
        <v>44699638</v>
      </c>
      <c r="C147" s="87" t="s">
        <v>1319</v>
      </c>
      <c r="D147" s="88" t="s">
        <v>462</v>
      </c>
      <c r="E147" s="88" t="s">
        <v>382</v>
      </c>
      <c r="F147" s="115">
        <v>12000</v>
      </c>
      <c r="G147" s="17" t="e">
        <f>VLOOKUP(B147,#REF!,19,0)</f>
        <v>#REF!</v>
      </c>
      <c r="H147" s="17" t="e">
        <f t="shared" si="4"/>
        <v>#REF!</v>
      </c>
    </row>
    <row r="148" spans="1:8" s="17" customFormat="1" ht="24" customHeight="1" x14ac:dyDescent="0.2">
      <c r="A148" s="85">
        <v>138</v>
      </c>
      <c r="B148" s="99">
        <v>70523258</v>
      </c>
      <c r="C148" s="87" t="s">
        <v>1157</v>
      </c>
      <c r="D148" s="88" t="s">
        <v>462</v>
      </c>
      <c r="E148" s="88" t="s">
        <v>382</v>
      </c>
      <c r="F148" s="115">
        <v>15000</v>
      </c>
      <c r="G148" s="17" t="e">
        <f>VLOOKUP(B148,#REF!,19,0)</f>
        <v>#REF!</v>
      </c>
      <c r="H148" s="17" t="e">
        <f>+F148-G148</f>
        <v>#REF!</v>
      </c>
    </row>
    <row r="149" spans="1:8" s="17" customFormat="1" ht="24" customHeight="1" x14ac:dyDescent="0.2">
      <c r="A149" s="85">
        <v>139</v>
      </c>
      <c r="B149" s="99">
        <v>87170558</v>
      </c>
      <c r="C149" s="87" t="s">
        <v>1378</v>
      </c>
      <c r="D149" s="88" t="s">
        <v>462</v>
      </c>
      <c r="E149" s="88" t="s">
        <v>382</v>
      </c>
      <c r="F149" s="115">
        <v>10064.52</v>
      </c>
    </row>
    <row r="150" spans="1:8" s="17" customFormat="1" ht="24" customHeight="1" x14ac:dyDescent="0.2">
      <c r="A150" s="85">
        <v>140</v>
      </c>
      <c r="B150" s="99">
        <v>91002117</v>
      </c>
      <c r="C150" s="87" t="s">
        <v>869</v>
      </c>
      <c r="D150" s="88" t="s">
        <v>461</v>
      </c>
      <c r="E150" s="88" t="s">
        <v>381</v>
      </c>
      <c r="F150" s="115">
        <v>8000</v>
      </c>
      <c r="G150" s="17" t="e">
        <f>VLOOKUP(B150,#REF!,19,0)</f>
        <v>#REF!</v>
      </c>
      <c r="H150" s="17" t="e">
        <f>+F150-G150</f>
        <v>#REF!</v>
      </c>
    </row>
    <row r="151" spans="1:8" s="17" customFormat="1" ht="24" customHeight="1" x14ac:dyDescent="0.2">
      <c r="A151" s="85">
        <v>141</v>
      </c>
      <c r="B151" s="99" t="s">
        <v>1220</v>
      </c>
      <c r="C151" s="87" t="s">
        <v>1221</v>
      </c>
      <c r="D151" s="88" t="s">
        <v>461</v>
      </c>
      <c r="E151" s="88" t="s">
        <v>382</v>
      </c>
      <c r="F151" s="115">
        <v>6000</v>
      </c>
      <c r="G151" s="17" t="e">
        <f>VLOOKUP(B151,#REF!,19,0)</f>
        <v>#REF!</v>
      </c>
      <c r="H151" s="17" t="e">
        <f t="shared" si="4"/>
        <v>#REF!</v>
      </c>
    </row>
    <row r="152" spans="1:8" s="17" customFormat="1" ht="24" customHeight="1" x14ac:dyDescent="0.2">
      <c r="A152" s="85">
        <v>142</v>
      </c>
      <c r="B152" s="99">
        <v>336115539</v>
      </c>
      <c r="C152" s="87" t="s">
        <v>1222</v>
      </c>
      <c r="D152" s="88" t="s">
        <v>461</v>
      </c>
      <c r="E152" s="88" t="s">
        <v>382</v>
      </c>
      <c r="F152" s="115">
        <v>6000</v>
      </c>
      <c r="G152" s="17" t="e">
        <f>VLOOKUP(B152,#REF!,19,0)</f>
        <v>#REF!</v>
      </c>
      <c r="H152" s="17" t="e">
        <f t="shared" si="4"/>
        <v>#REF!</v>
      </c>
    </row>
    <row r="153" spans="1:8" s="17" customFormat="1" ht="24" customHeight="1" x14ac:dyDescent="0.2">
      <c r="A153" s="85">
        <v>143</v>
      </c>
      <c r="B153" s="99">
        <v>39787060</v>
      </c>
      <c r="C153" s="87" t="s">
        <v>876</v>
      </c>
      <c r="D153" s="88" t="s">
        <v>461</v>
      </c>
      <c r="E153" s="88" t="s">
        <v>382</v>
      </c>
      <c r="F153" s="115">
        <v>12000</v>
      </c>
      <c r="G153" s="17" t="e">
        <f>VLOOKUP(B153,#REF!,19,0)</f>
        <v>#REF!</v>
      </c>
      <c r="H153" s="17" t="e">
        <f t="shared" si="4"/>
        <v>#REF!</v>
      </c>
    </row>
    <row r="154" spans="1:8" s="17" customFormat="1" ht="24" customHeight="1" x14ac:dyDescent="0.2">
      <c r="A154" s="85">
        <v>144</v>
      </c>
      <c r="B154" s="99">
        <v>48343153</v>
      </c>
      <c r="C154" s="87" t="s">
        <v>877</v>
      </c>
      <c r="D154" s="88" t="s">
        <v>461</v>
      </c>
      <c r="E154" s="88" t="s">
        <v>382</v>
      </c>
      <c r="F154" s="115">
        <v>11000</v>
      </c>
      <c r="G154" s="17" t="e">
        <f>VLOOKUP(B154,#REF!,19,0)</f>
        <v>#REF!</v>
      </c>
      <c r="H154" s="17" t="e">
        <f t="shared" si="4"/>
        <v>#REF!</v>
      </c>
    </row>
    <row r="155" spans="1:8" s="17" customFormat="1" ht="24" customHeight="1" x14ac:dyDescent="0.2">
      <c r="A155" s="85">
        <v>145</v>
      </c>
      <c r="B155" s="99">
        <v>58382437</v>
      </c>
      <c r="C155" s="87" t="s">
        <v>878</v>
      </c>
      <c r="D155" s="88" t="s">
        <v>461</v>
      </c>
      <c r="E155" s="88" t="s">
        <v>382</v>
      </c>
      <c r="F155" s="115">
        <v>10000</v>
      </c>
      <c r="G155" s="17" t="e">
        <f>VLOOKUP(B155,#REF!,19,0)</f>
        <v>#REF!</v>
      </c>
      <c r="H155" s="17" t="e">
        <f t="shared" si="4"/>
        <v>#REF!</v>
      </c>
    </row>
    <row r="156" spans="1:8" s="17" customFormat="1" ht="24" customHeight="1" x14ac:dyDescent="0.2">
      <c r="A156" s="85">
        <v>146</v>
      </c>
      <c r="B156" s="99">
        <v>77144287</v>
      </c>
      <c r="C156" s="87" t="s">
        <v>879</v>
      </c>
      <c r="D156" s="88" t="s">
        <v>461</v>
      </c>
      <c r="E156" s="88" t="s">
        <v>382</v>
      </c>
      <c r="F156" s="115">
        <v>8500</v>
      </c>
      <c r="G156" s="17" t="e">
        <f>VLOOKUP(B156,#REF!,19,0)</f>
        <v>#REF!</v>
      </c>
      <c r="H156" s="17" t="e">
        <f t="shared" si="4"/>
        <v>#REF!</v>
      </c>
    </row>
    <row r="157" spans="1:8" s="17" customFormat="1" ht="24" customHeight="1" x14ac:dyDescent="0.2">
      <c r="A157" s="85">
        <v>147</v>
      </c>
      <c r="B157" s="99">
        <v>313421099</v>
      </c>
      <c r="C157" s="87" t="s">
        <v>880</v>
      </c>
      <c r="D157" s="88" t="s">
        <v>461</v>
      </c>
      <c r="E157" s="88" t="s">
        <v>382</v>
      </c>
      <c r="F157" s="115">
        <v>8000</v>
      </c>
      <c r="G157" s="17" t="e">
        <f>VLOOKUP(B157,#REF!,19,0)</f>
        <v>#REF!</v>
      </c>
      <c r="H157" s="17" t="e">
        <f t="shared" si="4"/>
        <v>#REF!</v>
      </c>
    </row>
    <row r="158" spans="1:8" s="17" customFormat="1" ht="24" customHeight="1" x14ac:dyDescent="0.2">
      <c r="A158" s="85">
        <v>148</v>
      </c>
      <c r="B158" s="99">
        <v>68979851</v>
      </c>
      <c r="C158" s="87" t="s">
        <v>881</v>
      </c>
      <c r="D158" s="88" t="s">
        <v>461</v>
      </c>
      <c r="E158" s="88" t="s">
        <v>382</v>
      </c>
      <c r="F158" s="115">
        <v>8000</v>
      </c>
      <c r="G158" s="17" t="e">
        <f>VLOOKUP(B158,#REF!,19,0)</f>
        <v>#REF!</v>
      </c>
      <c r="H158" s="17" t="e">
        <f t="shared" si="4"/>
        <v>#REF!</v>
      </c>
    </row>
    <row r="159" spans="1:8" s="17" customFormat="1" ht="24" customHeight="1" x14ac:dyDescent="0.2">
      <c r="A159" s="85">
        <v>149</v>
      </c>
      <c r="B159" s="99">
        <v>5139074</v>
      </c>
      <c r="C159" s="87" t="s">
        <v>882</v>
      </c>
      <c r="D159" s="88" t="s">
        <v>461</v>
      </c>
      <c r="E159" s="88" t="s">
        <v>382</v>
      </c>
      <c r="F159" s="115">
        <v>8000</v>
      </c>
      <c r="G159" s="17" t="e">
        <f>VLOOKUP(B159,#REF!,19,0)</f>
        <v>#REF!</v>
      </c>
      <c r="H159" s="17" t="e">
        <f t="shared" si="4"/>
        <v>#REF!</v>
      </c>
    </row>
    <row r="160" spans="1:8" s="17" customFormat="1" ht="24" customHeight="1" x14ac:dyDescent="0.2">
      <c r="A160" s="85">
        <v>150</v>
      </c>
      <c r="B160" s="99">
        <v>38812312</v>
      </c>
      <c r="C160" s="87" t="s">
        <v>883</v>
      </c>
      <c r="D160" s="88" t="s">
        <v>461</v>
      </c>
      <c r="E160" s="88" t="s">
        <v>382</v>
      </c>
      <c r="F160" s="115">
        <v>8000</v>
      </c>
      <c r="G160" s="17" t="e">
        <f>VLOOKUP(B160,#REF!,19,0)</f>
        <v>#REF!</v>
      </c>
      <c r="H160" s="17" t="e">
        <f t="shared" si="4"/>
        <v>#REF!</v>
      </c>
    </row>
    <row r="161" spans="1:8" s="17" customFormat="1" ht="24" customHeight="1" x14ac:dyDescent="0.2">
      <c r="A161" s="85">
        <v>151</v>
      </c>
      <c r="B161" s="99">
        <v>29302544</v>
      </c>
      <c r="C161" s="87" t="s">
        <v>884</v>
      </c>
      <c r="D161" s="88" t="s">
        <v>461</v>
      </c>
      <c r="E161" s="88" t="s">
        <v>382</v>
      </c>
      <c r="F161" s="115">
        <v>8000</v>
      </c>
      <c r="G161" s="17" t="e">
        <f>VLOOKUP(B161,#REF!,19,0)</f>
        <v>#REF!</v>
      </c>
      <c r="H161" s="17" t="e">
        <f t="shared" si="4"/>
        <v>#REF!</v>
      </c>
    </row>
    <row r="162" spans="1:8" s="17" customFormat="1" ht="24" customHeight="1" x14ac:dyDescent="0.2">
      <c r="A162" s="85">
        <v>152</v>
      </c>
      <c r="B162" s="99">
        <v>97709042</v>
      </c>
      <c r="C162" s="87" t="s">
        <v>885</v>
      </c>
      <c r="D162" s="88" t="s">
        <v>461</v>
      </c>
      <c r="E162" s="88" t="s">
        <v>382</v>
      </c>
      <c r="F162" s="115">
        <v>7500</v>
      </c>
      <c r="G162" s="17" t="e">
        <f>VLOOKUP(B162,#REF!,19,0)</f>
        <v>#REF!</v>
      </c>
      <c r="H162" s="17" t="e">
        <f t="shared" si="4"/>
        <v>#REF!</v>
      </c>
    </row>
    <row r="163" spans="1:8" s="17" customFormat="1" ht="24" customHeight="1" x14ac:dyDescent="0.2">
      <c r="A163" s="85">
        <v>153</v>
      </c>
      <c r="B163" s="99">
        <v>39510441</v>
      </c>
      <c r="C163" s="87" t="s">
        <v>886</v>
      </c>
      <c r="D163" s="88" t="s">
        <v>461</v>
      </c>
      <c r="E163" s="88" t="s">
        <v>382</v>
      </c>
      <c r="F163" s="115">
        <v>7500</v>
      </c>
      <c r="G163" s="17" t="e">
        <f>VLOOKUP(B163,#REF!,19,0)</f>
        <v>#REF!</v>
      </c>
      <c r="H163" s="17" t="e">
        <f t="shared" si="4"/>
        <v>#REF!</v>
      </c>
    </row>
    <row r="164" spans="1:8" s="17" customFormat="1" ht="24" customHeight="1" x14ac:dyDescent="0.2">
      <c r="A164" s="85">
        <v>154</v>
      </c>
      <c r="B164" s="99">
        <v>112630669</v>
      </c>
      <c r="C164" s="87" t="s">
        <v>887</v>
      </c>
      <c r="D164" s="88" t="s">
        <v>461</v>
      </c>
      <c r="E164" s="88" t="s">
        <v>382</v>
      </c>
      <c r="F164" s="115">
        <v>7000</v>
      </c>
      <c r="G164" s="17" t="e">
        <f>VLOOKUP(B164,#REF!,19,0)</f>
        <v>#REF!</v>
      </c>
      <c r="H164" s="17" t="e">
        <f t="shared" si="4"/>
        <v>#REF!</v>
      </c>
    </row>
    <row r="165" spans="1:8" s="17" customFormat="1" ht="24" customHeight="1" x14ac:dyDescent="0.2">
      <c r="A165" s="85">
        <v>155</v>
      </c>
      <c r="B165" s="99">
        <v>80950027</v>
      </c>
      <c r="C165" s="87" t="s">
        <v>888</v>
      </c>
      <c r="D165" s="88" t="s">
        <v>461</v>
      </c>
      <c r="E165" s="88" t="s">
        <v>382</v>
      </c>
      <c r="F165" s="115">
        <v>7000</v>
      </c>
      <c r="G165" s="17" t="e">
        <f>VLOOKUP(B165,#REF!,19,0)</f>
        <v>#REF!</v>
      </c>
      <c r="H165" s="17" t="e">
        <f t="shared" si="4"/>
        <v>#REF!</v>
      </c>
    </row>
    <row r="166" spans="1:8" s="17" customFormat="1" ht="24" customHeight="1" x14ac:dyDescent="0.2">
      <c r="A166" s="85">
        <v>156</v>
      </c>
      <c r="B166" s="99">
        <v>94006814</v>
      </c>
      <c r="C166" s="87" t="s">
        <v>889</v>
      </c>
      <c r="D166" s="88" t="s">
        <v>461</v>
      </c>
      <c r="E166" s="88" t="s">
        <v>382</v>
      </c>
      <c r="F166" s="115">
        <v>7000</v>
      </c>
      <c r="G166" s="17" t="e">
        <f>VLOOKUP(B166,#REF!,19,0)</f>
        <v>#REF!</v>
      </c>
      <c r="H166" s="17" t="e">
        <f t="shared" si="4"/>
        <v>#REF!</v>
      </c>
    </row>
    <row r="167" spans="1:8" s="17" customFormat="1" ht="24" customHeight="1" x14ac:dyDescent="0.2">
      <c r="A167" s="85">
        <v>157</v>
      </c>
      <c r="B167" s="99">
        <v>78953723</v>
      </c>
      <c r="C167" s="87" t="s">
        <v>890</v>
      </c>
      <c r="D167" s="88" t="s">
        <v>461</v>
      </c>
      <c r="E167" s="88" t="s">
        <v>382</v>
      </c>
      <c r="F167" s="115">
        <v>7000</v>
      </c>
      <c r="G167" s="17" t="e">
        <f>VLOOKUP(B167,#REF!,19,0)</f>
        <v>#REF!</v>
      </c>
      <c r="H167" s="17" t="e">
        <f t="shared" si="4"/>
        <v>#REF!</v>
      </c>
    </row>
    <row r="168" spans="1:8" s="17" customFormat="1" ht="24" customHeight="1" x14ac:dyDescent="0.2">
      <c r="A168" s="85">
        <v>158</v>
      </c>
      <c r="B168" s="99">
        <v>84041358</v>
      </c>
      <c r="C168" s="87" t="s">
        <v>891</v>
      </c>
      <c r="D168" s="88" t="s">
        <v>461</v>
      </c>
      <c r="E168" s="88" t="s">
        <v>382</v>
      </c>
      <c r="F168" s="115">
        <v>7000</v>
      </c>
      <c r="G168" s="17" t="e">
        <f>VLOOKUP(B168,#REF!,19,0)</f>
        <v>#REF!</v>
      </c>
      <c r="H168" s="17" t="e">
        <f t="shared" si="4"/>
        <v>#REF!</v>
      </c>
    </row>
    <row r="169" spans="1:8" s="17" customFormat="1" ht="24" customHeight="1" x14ac:dyDescent="0.2">
      <c r="A169" s="85">
        <v>159</v>
      </c>
      <c r="B169" s="99">
        <v>103621083</v>
      </c>
      <c r="C169" s="87" t="s">
        <v>892</v>
      </c>
      <c r="D169" s="88" t="s">
        <v>461</v>
      </c>
      <c r="E169" s="88" t="s">
        <v>382</v>
      </c>
      <c r="F169" s="115">
        <v>7000</v>
      </c>
      <c r="G169" s="17" t="e">
        <f>VLOOKUP(B169,#REF!,19,0)</f>
        <v>#REF!</v>
      </c>
      <c r="H169" s="17" t="e">
        <f t="shared" si="4"/>
        <v>#REF!</v>
      </c>
    </row>
    <row r="170" spans="1:8" s="17" customFormat="1" ht="24" customHeight="1" x14ac:dyDescent="0.2">
      <c r="A170" s="85">
        <v>160</v>
      </c>
      <c r="B170" s="99">
        <v>40479129</v>
      </c>
      <c r="C170" s="87" t="s">
        <v>893</v>
      </c>
      <c r="D170" s="88" t="s">
        <v>461</v>
      </c>
      <c r="E170" s="88" t="s">
        <v>382</v>
      </c>
      <c r="F170" s="115">
        <v>7000</v>
      </c>
      <c r="G170" s="17" t="e">
        <f>VLOOKUP(B170,#REF!,19,0)</f>
        <v>#REF!</v>
      </c>
      <c r="H170" s="17" t="e">
        <f t="shared" si="4"/>
        <v>#REF!</v>
      </c>
    </row>
    <row r="171" spans="1:8" s="17" customFormat="1" ht="24" customHeight="1" x14ac:dyDescent="0.2">
      <c r="A171" s="85">
        <v>161</v>
      </c>
      <c r="B171" s="99">
        <v>90626354</v>
      </c>
      <c r="C171" s="87" t="s">
        <v>894</v>
      </c>
      <c r="D171" s="88" t="s">
        <v>461</v>
      </c>
      <c r="E171" s="88" t="s">
        <v>382</v>
      </c>
      <c r="F171" s="115">
        <v>7000</v>
      </c>
      <c r="G171" s="17" t="e">
        <f>VLOOKUP(B171,#REF!,19,0)</f>
        <v>#REF!</v>
      </c>
      <c r="H171" s="17" t="e">
        <f t="shared" si="4"/>
        <v>#REF!</v>
      </c>
    </row>
    <row r="172" spans="1:8" s="17" customFormat="1" ht="24" customHeight="1" x14ac:dyDescent="0.2">
      <c r="A172" s="85">
        <v>162</v>
      </c>
      <c r="B172" s="99">
        <v>110317874</v>
      </c>
      <c r="C172" s="87" t="s">
        <v>895</v>
      </c>
      <c r="D172" s="88" t="s">
        <v>461</v>
      </c>
      <c r="E172" s="88" t="s">
        <v>382</v>
      </c>
      <c r="F172" s="115">
        <v>7000</v>
      </c>
      <c r="G172" s="17" t="e">
        <f>VLOOKUP(B172,#REF!,19,0)</f>
        <v>#REF!</v>
      </c>
      <c r="H172" s="17" t="e">
        <f t="shared" si="4"/>
        <v>#REF!</v>
      </c>
    </row>
    <row r="173" spans="1:8" s="17" customFormat="1" ht="24" customHeight="1" x14ac:dyDescent="0.2">
      <c r="A173" s="85">
        <v>163</v>
      </c>
      <c r="B173" s="99">
        <v>100079954</v>
      </c>
      <c r="C173" s="87" t="s">
        <v>896</v>
      </c>
      <c r="D173" s="88" t="s">
        <v>461</v>
      </c>
      <c r="E173" s="88" t="s">
        <v>382</v>
      </c>
      <c r="F173" s="115">
        <v>7000</v>
      </c>
      <c r="G173" s="17" t="e">
        <f>VLOOKUP(B173,#REF!,19,0)</f>
        <v>#REF!</v>
      </c>
      <c r="H173" s="17" t="e">
        <f t="shared" si="4"/>
        <v>#REF!</v>
      </c>
    </row>
    <row r="174" spans="1:8" s="17" customFormat="1" ht="24" customHeight="1" x14ac:dyDescent="0.2">
      <c r="A174" s="85">
        <v>164</v>
      </c>
      <c r="B174" s="99">
        <v>86658298</v>
      </c>
      <c r="C174" s="87" t="s">
        <v>897</v>
      </c>
      <c r="D174" s="88" t="s">
        <v>461</v>
      </c>
      <c r="E174" s="88" t="s">
        <v>382</v>
      </c>
      <c r="F174" s="115">
        <v>7000</v>
      </c>
      <c r="G174" s="17" t="e">
        <f>VLOOKUP(B174,#REF!,19,0)</f>
        <v>#REF!</v>
      </c>
      <c r="H174" s="17" t="e">
        <f t="shared" si="4"/>
        <v>#REF!</v>
      </c>
    </row>
    <row r="175" spans="1:8" s="17" customFormat="1" ht="24" customHeight="1" x14ac:dyDescent="0.2">
      <c r="A175" s="85">
        <v>165</v>
      </c>
      <c r="B175" s="99">
        <v>53031466</v>
      </c>
      <c r="C175" s="87" t="s">
        <v>898</v>
      </c>
      <c r="D175" s="88" t="s">
        <v>461</v>
      </c>
      <c r="E175" s="88" t="s">
        <v>382</v>
      </c>
      <c r="F175" s="115">
        <v>7000</v>
      </c>
      <c r="G175" s="17" t="e">
        <f>VLOOKUP(B175,#REF!,19,0)</f>
        <v>#REF!</v>
      </c>
      <c r="H175" s="17" t="e">
        <f t="shared" si="4"/>
        <v>#REF!</v>
      </c>
    </row>
    <row r="176" spans="1:8" s="17" customFormat="1" ht="24" customHeight="1" x14ac:dyDescent="0.2">
      <c r="A176" s="85">
        <v>166</v>
      </c>
      <c r="B176" s="99">
        <v>97101354</v>
      </c>
      <c r="C176" s="87" t="s">
        <v>899</v>
      </c>
      <c r="D176" s="88" t="s">
        <v>461</v>
      </c>
      <c r="E176" s="88" t="s">
        <v>382</v>
      </c>
      <c r="F176" s="115">
        <v>7000</v>
      </c>
      <c r="G176" s="17" t="e">
        <f>VLOOKUP(B176,#REF!,19,0)</f>
        <v>#REF!</v>
      </c>
      <c r="H176" s="17" t="e">
        <f t="shared" si="4"/>
        <v>#REF!</v>
      </c>
    </row>
    <row r="177" spans="1:8" s="17" customFormat="1" ht="24" customHeight="1" x14ac:dyDescent="0.2">
      <c r="A177" s="85">
        <v>167</v>
      </c>
      <c r="B177" s="99">
        <v>99090686</v>
      </c>
      <c r="C177" s="87" t="s">
        <v>900</v>
      </c>
      <c r="D177" s="88" t="s">
        <v>461</v>
      </c>
      <c r="E177" s="88" t="s">
        <v>382</v>
      </c>
      <c r="F177" s="115">
        <v>7000</v>
      </c>
      <c r="G177" s="17" t="e">
        <f>VLOOKUP(B177,#REF!,19,0)</f>
        <v>#REF!</v>
      </c>
      <c r="H177" s="17" t="e">
        <f t="shared" si="4"/>
        <v>#REF!</v>
      </c>
    </row>
    <row r="178" spans="1:8" s="17" customFormat="1" ht="24" customHeight="1" x14ac:dyDescent="0.2">
      <c r="A178" s="85">
        <v>168</v>
      </c>
      <c r="B178" s="99">
        <v>103387943</v>
      </c>
      <c r="C178" s="87" t="s">
        <v>901</v>
      </c>
      <c r="D178" s="88" t="s">
        <v>461</v>
      </c>
      <c r="E178" s="88" t="s">
        <v>382</v>
      </c>
      <c r="F178" s="115">
        <v>7000</v>
      </c>
      <c r="G178" s="17" t="e">
        <f>VLOOKUP(B178,#REF!,19,0)</f>
        <v>#REF!</v>
      </c>
      <c r="H178" s="17" t="e">
        <f t="shared" si="4"/>
        <v>#REF!</v>
      </c>
    </row>
    <row r="179" spans="1:8" s="17" customFormat="1" ht="24" customHeight="1" x14ac:dyDescent="0.2">
      <c r="A179" s="85">
        <v>169</v>
      </c>
      <c r="B179" s="99">
        <v>103710477</v>
      </c>
      <c r="C179" s="87" t="s">
        <v>902</v>
      </c>
      <c r="D179" s="88" t="s">
        <v>461</v>
      </c>
      <c r="E179" s="88" t="s">
        <v>382</v>
      </c>
      <c r="F179" s="115">
        <v>7000</v>
      </c>
      <c r="G179" s="17" t="e">
        <f>VLOOKUP(B179,#REF!,19,0)</f>
        <v>#REF!</v>
      </c>
      <c r="H179" s="17" t="e">
        <f t="shared" si="4"/>
        <v>#REF!</v>
      </c>
    </row>
    <row r="180" spans="1:8" s="17" customFormat="1" ht="24" customHeight="1" x14ac:dyDescent="0.2">
      <c r="A180" s="85">
        <v>170</v>
      </c>
      <c r="B180" s="99">
        <v>91418879</v>
      </c>
      <c r="C180" s="87" t="s">
        <v>903</v>
      </c>
      <c r="D180" s="88" t="s">
        <v>461</v>
      </c>
      <c r="E180" s="88" t="s">
        <v>382</v>
      </c>
      <c r="F180" s="115">
        <v>7000</v>
      </c>
      <c r="G180" s="17" t="e">
        <f>VLOOKUP(B180,#REF!,19,0)</f>
        <v>#REF!</v>
      </c>
      <c r="H180" s="17" t="e">
        <f t="shared" si="4"/>
        <v>#REF!</v>
      </c>
    </row>
    <row r="181" spans="1:8" s="17" customFormat="1" ht="24" customHeight="1" x14ac:dyDescent="0.2">
      <c r="A181" s="85">
        <v>171</v>
      </c>
      <c r="B181" s="99">
        <v>102604002</v>
      </c>
      <c r="C181" s="87" t="s">
        <v>904</v>
      </c>
      <c r="D181" s="88" t="s">
        <v>461</v>
      </c>
      <c r="E181" s="88" t="s">
        <v>382</v>
      </c>
      <c r="F181" s="115">
        <v>7000</v>
      </c>
      <c r="G181" s="17" t="e">
        <f>VLOOKUP(B181,#REF!,19,0)</f>
        <v>#REF!</v>
      </c>
      <c r="H181" s="17" t="e">
        <f t="shared" ref="H181:H244" si="5">+F181-G181</f>
        <v>#REF!</v>
      </c>
    </row>
    <row r="182" spans="1:8" s="17" customFormat="1" ht="24" customHeight="1" x14ac:dyDescent="0.2">
      <c r="A182" s="85">
        <v>172</v>
      </c>
      <c r="B182" s="99">
        <v>93001703</v>
      </c>
      <c r="C182" s="87" t="s">
        <v>905</v>
      </c>
      <c r="D182" s="88" t="s">
        <v>461</v>
      </c>
      <c r="E182" s="88" t="s">
        <v>382</v>
      </c>
      <c r="F182" s="115">
        <v>7000</v>
      </c>
      <c r="G182" s="17" t="e">
        <f>VLOOKUP(B182,#REF!,19,0)</f>
        <v>#REF!</v>
      </c>
      <c r="H182" s="17" t="e">
        <f t="shared" si="5"/>
        <v>#REF!</v>
      </c>
    </row>
    <row r="183" spans="1:8" s="17" customFormat="1" ht="24" customHeight="1" x14ac:dyDescent="0.2">
      <c r="A183" s="85">
        <v>173</v>
      </c>
      <c r="B183" s="99">
        <v>93438036</v>
      </c>
      <c r="C183" s="87" t="s">
        <v>906</v>
      </c>
      <c r="D183" s="88" t="s">
        <v>461</v>
      </c>
      <c r="E183" s="88" t="s">
        <v>382</v>
      </c>
      <c r="F183" s="115">
        <v>7000</v>
      </c>
      <c r="G183" s="17" t="e">
        <f>VLOOKUP(B183,#REF!,19,0)</f>
        <v>#REF!</v>
      </c>
      <c r="H183" s="17" t="e">
        <f t="shared" si="5"/>
        <v>#REF!</v>
      </c>
    </row>
    <row r="184" spans="1:8" s="17" customFormat="1" ht="24" customHeight="1" x14ac:dyDescent="0.2">
      <c r="A184" s="85">
        <v>174</v>
      </c>
      <c r="B184" s="99">
        <v>4402731</v>
      </c>
      <c r="C184" s="87" t="s">
        <v>907</v>
      </c>
      <c r="D184" s="88" t="s">
        <v>461</v>
      </c>
      <c r="E184" s="88" t="s">
        <v>382</v>
      </c>
      <c r="F184" s="115">
        <v>7000</v>
      </c>
      <c r="G184" s="17" t="e">
        <f>VLOOKUP(B184,#REF!,19,0)</f>
        <v>#REF!</v>
      </c>
      <c r="H184" s="17" t="e">
        <f t="shared" si="5"/>
        <v>#REF!</v>
      </c>
    </row>
    <row r="185" spans="1:8" s="17" customFormat="1" ht="24" customHeight="1" x14ac:dyDescent="0.2">
      <c r="A185" s="85">
        <v>175</v>
      </c>
      <c r="B185" s="99">
        <v>100876757</v>
      </c>
      <c r="C185" s="87" t="s">
        <v>908</v>
      </c>
      <c r="D185" s="88" t="s">
        <v>461</v>
      </c>
      <c r="E185" s="88" t="s">
        <v>382</v>
      </c>
      <c r="F185" s="115">
        <v>7000</v>
      </c>
      <c r="G185" s="17" t="e">
        <f>VLOOKUP(B185,#REF!,19,0)</f>
        <v>#REF!</v>
      </c>
      <c r="H185" s="17" t="e">
        <f t="shared" si="5"/>
        <v>#REF!</v>
      </c>
    </row>
    <row r="186" spans="1:8" s="17" customFormat="1" ht="24" customHeight="1" x14ac:dyDescent="0.2">
      <c r="A186" s="85">
        <v>176</v>
      </c>
      <c r="B186" s="99">
        <v>69592632</v>
      </c>
      <c r="C186" s="87" t="s">
        <v>909</v>
      </c>
      <c r="D186" s="88" t="s">
        <v>461</v>
      </c>
      <c r="E186" s="88" t="s">
        <v>382</v>
      </c>
      <c r="F186" s="115">
        <v>7000</v>
      </c>
      <c r="G186" s="17" t="e">
        <f>VLOOKUP(B186,#REF!,19,0)</f>
        <v>#REF!</v>
      </c>
      <c r="H186" s="17" t="e">
        <f t="shared" si="5"/>
        <v>#REF!</v>
      </c>
    </row>
    <row r="187" spans="1:8" s="17" customFormat="1" ht="24" customHeight="1" x14ac:dyDescent="0.2">
      <c r="A187" s="85">
        <v>177</v>
      </c>
      <c r="B187" s="99">
        <v>92869971</v>
      </c>
      <c r="C187" s="87" t="s">
        <v>910</v>
      </c>
      <c r="D187" s="88" t="s">
        <v>461</v>
      </c>
      <c r="E187" s="88" t="s">
        <v>382</v>
      </c>
      <c r="F187" s="115">
        <v>7000</v>
      </c>
      <c r="G187" s="17" t="e">
        <f>VLOOKUP(B187,#REF!,19,0)</f>
        <v>#REF!</v>
      </c>
      <c r="H187" s="17" t="e">
        <f t="shared" si="5"/>
        <v>#REF!</v>
      </c>
    </row>
    <row r="188" spans="1:8" s="17" customFormat="1" ht="24" customHeight="1" x14ac:dyDescent="0.2">
      <c r="A188" s="85">
        <v>178</v>
      </c>
      <c r="B188" s="99">
        <v>9783121</v>
      </c>
      <c r="C188" s="87" t="s">
        <v>911</v>
      </c>
      <c r="D188" s="88" t="s">
        <v>461</v>
      </c>
      <c r="E188" s="88" t="s">
        <v>382</v>
      </c>
      <c r="F188" s="115">
        <v>7000</v>
      </c>
      <c r="G188" s="17" t="e">
        <f>VLOOKUP(B188,#REF!,19,0)</f>
        <v>#REF!</v>
      </c>
      <c r="H188" s="17" t="e">
        <f t="shared" si="5"/>
        <v>#REF!</v>
      </c>
    </row>
    <row r="189" spans="1:8" s="17" customFormat="1" ht="24" customHeight="1" x14ac:dyDescent="0.2">
      <c r="A189" s="85">
        <v>179</v>
      </c>
      <c r="B189" s="99">
        <v>25621262</v>
      </c>
      <c r="C189" s="87" t="s">
        <v>912</v>
      </c>
      <c r="D189" s="88" t="s">
        <v>461</v>
      </c>
      <c r="E189" s="88" t="s">
        <v>382</v>
      </c>
      <c r="F189" s="115">
        <v>7000</v>
      </c>
      <c r="G189" s="17" t="e">
        <f>VLOOKUP(B189,#REF!,19,0)</f>
        <v>#REF!</v>
      </c>
      <c r="H189" s="17" t="e">
        <f t="shared" si="5"/>
        <v>#REF!</v>
      </c>
    </row>
    <row r="190" spans="1:8" s="17" customFormat="1" ht="24" customHeight="1" x14ac:dyDescent="0.2">
      <c r="A190" s="85">
        <v>180</v>
      </c>
      <c r="B190" s="99">
        <v>24551317</v>
      </c>
      <c r="C190" s="87" t="s">
        <v>913</v>
      </c>
      <c r="D190" s="88" t="s">
        <v>461</v>
      </c>
      <c r="E190" s="88" t="s">
        <v>382</v>
      </c>
      <c r="F190" s="115">
        <v>6500</v>
      </c>
      <c r="G190" s="17" t="e">
        <f>VLOOKUP(B190,#REF!,19,0)</f>
        <v>#REF!</v>
      </c>
      <c r="H190" s="17" t="e">
        <f t="shared" si="5"/>
        <v>#REF!</v>
      </c>
    </row>
    <row r="191" spans="1:8" s="17" customFormat="1" ht="24" customHeight="1" x14ac:dyDescent="0.2">
      <c r="A191" s="85">
        <v>181</v>
      </c>
      <c r="B191" s="99">
        <v>6767095</v>
      </c>
      <c r="C191" s="87" t="s">
        <v>914</v>
      </c>
      <c r="D191" s="88" t="s">
        <v>461</v>
      </c>
      <c r="E191" s="88" t="s">
        <v>382</v>
      </c>
      <c r="F191" s="115">
        <v>6500</v>
      </c>
      <c r="G191" s="17" t="e">
        <f>VLOOKUP(B191,#REF!,19,0)</f>
        <v>#REF!</v>
      </c>
      <c r="H191" s="17" t="e">
        <f t="shared" si="5"/>
        <v>#REF!</v>
      </c>
    </row>
    <row r="192" spans="1:8" s="17" customFormat="1" ht="24" customHeight="1" x14ac:dyDescent="0.2">
      <c r="A192" s="85">
        <v>182</v>
      </c>
      <c r="B192" s="99">
        <v>112922961</v>
      </c>
      <c r="C192" s="87" t="s">
        <v>915</v>
      </c>
      <c r="D192" s="88" t="s">
        <v>461</v>
      </c>
      <c r="E192" s="88" t="s">
        <v>382</v>
      </c>
      <c r="F192" s="115">
        <v>6000</v>
      </c>
      <c r="G192" s="17" t="e">
        <f>VLOOKUP(B192,#REF!,19,0)</f>
        <v>#REF!</v>
      </c>
      <c r="H192" s="17" t="e">
        <f t="shared" si="5"/>
        <v>#REF!</v>
      </c>
    </row>
    <row r="193" spans="1:8" s="17" customFormat="1" ht="24" customHeight="1" x14ac:dyDescent="0.2">
      <c r="A193" s="85">
        <v>183</v>
      </c>
      <c r="B193" s="99">
        <v>81404239</v>
      </c>
      <c r="C193" s="87" t="s">
        <v>916</v>
      </c>
      <c r="D193" s="88" t="s">
        <v>461</v>
      </c>
      <c r="E193" s="88" t="s">
        <v>382</v>
      </c>
      <c r="F193" s="115">
        <v>6000</v>
      </c>
      <c r="G193" s="17" t="e">
        <f>VLOOKUP(B193,#REF!,19,0)</f>
        <v>#REF!</v>
      </c>
      <c r="H193" s="17" t="e">
        <f t="shared" si="5"/>
        <v>#REF!</v>
      </c>
    </row>
    <row r="194" spans="1:8" s="17" customFormat="1" ht="24" customHeight="1" x14ac:dyDescent="0.2">
      <c r="A194" s="85">
        <v>184</v>
      </c>
      <c r="B194" s="99">
        <v>109068971</v>
      </c>
      <c r="C194" s="87" t="s">
        <v>917</v>
      </c>
      <c r="D194" s="88" t="s">
        <v>461</v>
      </c>
      <c r="E194" s="88" t="s">
        <v>382</v>
      </c>
      <c r="F194" s="115">
        <v>6000</v>
      </c>
      <c r="G194" s="17" t="e">
        <f>VLOOKUP(B194,#REF!,19,0)</f>
        <v>#REF!</v>
      </c>
      <c r="H194" s="17" t="e">
        <f t="shared" si="5"/>
        <v>#REF!</v>
      </c>
    </row>
    <row r="195" spans="1:8" s="17" customFormat="1" ht="24" customHeight="1" x14ac:dyDescent="0.2">
      <c r="A195" s="85">
        <v>185</v>
      </c>
      <c r="B195" s="99">
        <v>60811323</v>
      </c>
      <c r="C195" s="87" t="s">
        <v>918</v>
      </c>
      <c r="D195" s="88" t="s">
        <v>461</v>
      </c>
      <c r="E195" s="88" t="s">
        <v>382</v>
      </c>
      <c r="F195" s="115">
        <v>6000</v>
      </c>
      <c r="G195" s="17" t="e">
        <f>VLOOKUP(B195,#REF!,19,0)</f>
        <v>#REF!</v>
      </c>
      <c r="H195" s="17" t="e">
        <f t="shared" si="5"/>
        <v>#REF!</v>
      </c>
    </row>
    <row r="196" spans="1:8" s="17" customFormat="1" ht="24" customHeight="1" x14ac:dyDescent="0.2">
      <c r="A196" s="85">
        <v>186</v>
      </c>
      <c r="B196" s="99">
        <v>95727744</v>
      </c>
      <c r="C196" s="87" t="s">
        <v>919</v>
      </c>
      <c r="D196" s="88" t="s">
        <v>461</v>
      </c>
      <c r="E196" s="88" t="s">
        <v>382</v>
      </c>
      <c r="F196" s="115">
        <v>6000</v>
      </c>
      <c r="G196" s="17" t="e">
        <f>VLOOKUP(B196,#REF!,19,0)</f>
        <v>#REF!</v>
      </c>
      <c r="H196" s="17" t="e">
        <f t="shared" si="5"/>
        <v>#REF!</v>
      </c>
    </row>
    <row r="197" spans="1:8" s="17" customFormat="1" ht="24" customHeight="1" x14ac:dyDescent="0.2">
      <c r="A197" s="85">
        <v>187</v>
      </c>
      <c r="B197" s="99">
        <v>114493456</v>
      </c>
      <c r="C197" s="87" t="s">
        <v>920</v>
      </c>
      <c r="D197" s="88" t="s">
        <v>461</v>
      </c>
      <c r="E197" s="88" t="s">
        <v>382</v>
      </c>
      <c r="F197" s="115">
        <v>6000</v>
      </c>
      <c r="G197" s="17" t="e">
        <f>VLOOKUP(B197,#REF!,19,0)</f>
        <v>#REF!</v>
      </c>
      <c r="H197" s="17" t="e">
        <f t="shared" si="5"/>
        <v>#REF!</v>
      </c>
    </row>
    <row r="198" spans="1:8" s="17" customFormat="1" ht="24" customHeight="1" x14ac:dyDescent="0.2">
      <c r="A198" s="85">
        <v>188</v>
      </c>
      <c r="B198" s="99">
        <v>80547745</v>
      </c>
      <c r="C198" s="87" t="s">
        <v>921</v>
      </c>
      <c r="D198" s="88" t="s">
        <v>461</v>
      </c>
      <c r="E198" s="88" t="s">
        <v>382</v>
      </c>
      <c r="F198" s="115">
        <v>6000</v>
      </c>
      <c r="G198" s="17" t="e">
        <f>VLOOKUP(B198,#REF!,19,0)</f>
        <v>#REF!</v>
      </c>
      <c r="H198" s="17" t="e">
        <f t="shared" si="5"/>
        <v>#REF!</v>
      </c>
    </row>
    <row r="199" spans="1:8" s="17" customFormat="1" ht="24" customHeight="1" x14ac:dyDescent="0.2">
      <c r="A199" s="85">
        <v>189</v>
      </c>
      <c r="B199" s="99">
        <v>107335603</v>
      </c>
      <c r="C199" s="87" t="s">
        <v>922</v>
      </c>
      <c r="D199" s="88" t="s">
        <v>461</v>
      </c>
      <c r="E199" s="88" t="s">
        <v>382</v>
      </c>
      <c r="F199" s="115">
        <v>6000</v>
      </c>
      <c r="G199" s="17" t="e">
        <f>VLOOKUP(B199,#REF!,19,0)</f>
        <v>#REF!</v>
      </c>
      <c r="H199" s="17" t="e">
        <f t="shared" si="5"/>
        <v>#REF!</v>
      </c>
    </row>
    <row r="200" spans="1:8" s="17" customFormat="1" ht="24" customHeight="1" x14ac:dyDescent="0.2">
      <c r="A200" s="85">
        <v>190</v>
      </c>
      <c r="B200" s="99">
        <v>108859347</v>
      </c>
      <c r="C200" s="87" t="s">
        <v>923</v>
      </c>
      <c r="D200" s="88" t="s">
        <v>461</v>
      </c>
      <c r="E200" s="88" t="s">
        <v>382</v>
      </c>
      <c r="F200" s="115">
        <v>6000</v>
      </c>
      <c r="G200" s="17" t="e">
        <f>VLOOKUP(B200,#REF!,19,0)</f>
        <v>#REF!</v>
      </c>
      <c r="H200" s="17" t="e">
        <f t="shared" si="5"/>
        <v>#REF!</v>
      </c>
    </row>
    <row r="201" spans="1:8" s="17" customFormat="1" ht="24" customHeight="1" x14ac:dyDescent="0.2">
      <c r="A201" s="85">
        <v>191</v>
      </c>
      <c r="B201" s="99">
        <v>40217035</v>
      </c>
      <c r="C201" s="87" t="s">
        <v>924</v>
      </c>
      <c r="D201" s="88" t="s">
        <v>461</v>
      </c>
      <c r="E201" s="88" t="s">
        <v>382</v>
      </c>
      <c r="F201" s="115">
        <v>6000</v>
      </c>
      <c r="G201" s="17" t="e">
        <f>VLOOKUP(B201,#REF!,19,0)</f>
        <v>#REF!</v>
      </c>
      <c r="H201" s="17" t="e">
        <f t="shared" si="5"/>
        <v>#REF!</v>
      </c>
    </row>
    <row r="202" spans="1:8" s="17" customFormat="1" ht="24" customHeight="1" x14ac:dyDescent="0.2">
      <c r="A202" s="85">
        <v>192</v>
      </c>
      <c r="B202" s="99" t="s">
        <v>561</v>
      </c>
      <c r="C202" s="87" t="s">
        <v>925</v>
      </c>
      <c r="D202" s="88" t="s">
        <v>461</v>
      </c>
      <c r="E202" s="88" t="s">
        <v>382</v>
      </c>
      <c r="F202" s="115">
        <v>6000</v>
      </c>
      <c r="G202" s="17" t="e">
        <f>VLOOKUP(B202,#REF!,19,0)</f>
        <v>#REF!</v>
      </c>
      <c r="H202" s="17" t="e">
        <f t="shared" si="5"/>
        <v>#REF!</v>
      </c>
    </row>
    <row r="203" spans="1:8" s="17" customFormat="1" ht="24" customHeight="1" x14ac:dyDescent="0.2">
      <c r="A203" s="85">
        <v>193</v>
      </c>
      <c r="B203" s="99">
        <v>319787168</v>
      </c>
      <c r="C203" s="87" t="s">
        <v>926</v>
      </c>
      <c r="D203" s="88" t="s">
        <v>461</v>
      </c>
      <c r="E203" s="88" t="s">
        <v>382</v>
      </c>
      <c r="F203" s="115">
        <v>6000</v>
      </c>
      <c r="G203" s="17" t="e">
        <f>VLOOKUP(B203,#REF!,19,0)</f>
        <v>#REF!</v>
      </c>
      <c r="H203" s="17" t="e">
        <f t="shared" si="5"/>
        <v>#REF!</v>
      </c>
    </row>
    <row r="204" spans="1:8" s="17" customFormat="1" ht="24" customHeight="1" x14ac:dyDescent="0.2">
      <c r="A204" s="85">
        <v>194</v>
      </c>
      <c r="B204" s="99">
        <v>91794099</v>
      </c>
      <c r="C204" s="87" t="s">
        <v>927</v>
      </c>
      <c r="D204" s="88" t="s">
        <v>461</v>
      </c>
      <c r="E204" s="88" t="s">
        <v>382</v>
      </c>
      <c r="F204" s="115">
        <v>6000</v>
      </c>
      <c r="G204" s="17" t="e">
        <f>VLOOKUP(B204,#REF!,19,0)</f>
        <v>#REF!</v>
      </c>
      <c r="H204" s="17" t="e">
        <f t="shared" si="5"/>
        <v>#REF!</v>
      </c>
    </row>
    <row r="205" spans="1:8" s="17" customFormat="1" ht="24" customHeight="1" x14ac:dyDescent="0.2">
      <c r="A205" s="85">
        <v>195</v>
      </c>
      <c r="B205" s="99">
        <v>67340652</v>
      </c>
      <c r="C205" s="87" t="s">
        <v>928</v>
      </c>
      <c r="D205" s="88" t="s">
        <v>461</v>
      </c>
      <c r="E205" s="88" t="s">
        <v>382</v>
      </c>
      <c r="F205" s="115">
        <v>6000</v>
      </c>
      <c r="G205" s="17" t="e">
        <f>VLOOKUP(B205,#REF!,19,0)</f>
        <v>#REF!</v>
      </c>
      <c r="H205" s="17" t="e">
        <f t="shared" si="5"/>
        <v>#REF!</v>
      </c>
    </row>
    <row r="206" spans="1:8" s="17" customFormat="1" ht="24" customHeight="1" x14ac:dyDescent="0.2">
      <c r="A206" s="85">
        <v>196</v>
      </c>
      <c r="B206" s="99">
        <v>109236017</v>
      </c>
      <c r="C206" s="87" t="s">
        <v>929</v>
      </c>
      <c r="D206" s="88" t="s">
        <v>461</v>
      </c>
      <c r="E206" s="88" t="s">
        <v>382</v>
      </c>
      <c r="F206" s="115">
        <v>6000</v>
      </c>
      <c r="G206" s="17" t="e">
        <f>VLOOKUP(B206,#REF!,19,0)</f>
        <v>#REF!</v>
      </c>
      <c r="H206" s="17" t="e">
        <f t="shared" si="5"/>
        <v>#REF!</v>
      </c>
    </row>
    <row r="207" spans="1:8" s="17" customFormat="1" ht="24" customHeight="1" x14ac:dyDescent="0.2">
      <c r="A207" s="85">
        <v>197</v>
      </c>
      <c r="B207" s="99">
        <v>15762890</v>
      </c>
      <c r="C207" s="87" t="s">
        <v>930</v>
      </c>
      <c r="D207" s="88" t="s">
        <v>461</v>
      </c>
      <c r="E207" s="88" t="s">
        <v>382</v>
      </c>
      <c r="F207" s="115">
        <v>6000</v>
      </c>
      <c r="G207" s="17" t="e">
        <f>VLOOKUP(B207,#REF!,19,0)</f>
        <v>#REF!</v>
      </c>
      <c r="H207" s="17" t="e">
        <f t="shared" si="5"/>
        <v>#REF!</v>
      </c>
    </row>
    <row r="208" spans="1:8" s="17" customFormat="1" ht="24" customHeight="1" x14ac:dyDescent="0.2">
      <c r="A208" s="85">
        <v>198</v>
      </c>
      <c r="B208" s="99">
        <v>76526135</v>
      </c>
      <c r="C208" s="87" t="s">
        <v>931</v>
      </c>
      <c r="D208" s="88" t="s">
        <v>461</v>
      </c>
      <c r="E208" s="88" t="s">
        <v>382</v>
      </c>
      <c r="F208" s="115">
        <v>6000</v>
      </c>
      <c r="G208" s="17" t="e">
        <f>VLOOKUP(B208,#REF!,19,0)</f>
        <v>#REF!</v>
      </c>
      <c r="H208" s="17" t="e">
        <f t="shared" si="5"/>
        <v>#REF!</v>
      </c>
    </row>
    <row r="209" spans="1:8" s="17" customFormat="1" ht="24" customHeight="1" x14ac:dyDescent="0.2">
      <c r="A209" s="85">
        <v>199</v>
      </c>
      <c r="B209" s="99">
        <v>119230828</v>
      </c>
      <c r="C209" s="87" t="s">
        <v>932</v>
      </c>
      <c r="D209" s="88" t="s">
        <v>461</v>
      </c>
      <c r="E209" s="88" t="s">
        <v>382</v>
      </c>
      <c r="F209" s="115">
        <v>6000</v>
      </c>
      <c r="G209" s="17" t="e">
        <f>VLOOKUP(B209,#REF!,19,0)</f>
        <v>#REF!</v>
      </c>
      <c r="H209" s="17" t="e">
        <f t="shared" si="5"/>
        <v>#REF!</v>
      </c>
    </row>
    <row r="210" spans="1:8" s="17" customFormat="1" ht="24" customHeight="1" x14ac:dyDescent="0.2">
      <c r="A210" s="85">
        <v>200</v>
      </c>
      <c r="B210" s="99">
        <v>80188613</v>
      </c>
      <c r="C210" s="87" t="s">
        <v>933</v>
      </c>
      <c r="D210" s="88" t="s">
        <v>461</v>
      </c>
      <c r="E210" s="88" t="s">
        <v>382</v>
      </c>
      <c r="F210" s="115">
        <v>6000</v>
      </c>
      <c r="G210" s="17" t="e">
        <f>VLOOKUP(B210,#REF!,19,0)</f>
        <v>#REF!</v>
      </c>
      <c r="H210" s="17" t="e">
        <f t="shared" si="5"/>
        <v>#REF!</v>
      </c>
    </row>
    <row r="211" spans="1:8" s="17" customFormat="1" ht="24" customHeight="1" x14ac:dyDescent="0.2">
      <c r="A211" s="85">
        <v>201</v>
      </c>
      <c r="B211" s="99">
        <v>100535593</v>
      </c>
      <c r="C211" s="87" t="s">
        <v>934</v>
      </c>
      <c r="D211" s="88" t="s">
        <v>461</v>
      </c>
      <c r="E211" s="88" t="s">
        <v>382</v>
      </c>
      <c r="F211" s="115">
        <v>6000</v>
      </c>
      <c r="G211" s="17" t="e">
        <f>VLOOKUP(B211,#REF!,19,0)</f>
        <v>#REF!</v>
      </c>
      <c r="H211" s="17" t="e">
        <f t="shared" si="5"/>
        <v>#REF!</v>
      </c>
    </row>
    <row r="212" spans="1:8" s="17" customFormat="1" ht="24" customHeight="1" x14ac:dyDescent="0.2">
      <c r="A212" s="85">
        <v>202</v>
      </c>
      <c r="B212" s="99">
        <v>207215049</v>
      </c>
      <c r="C212" s="87" t="s">
        <v>935</v>
      </c>
      <c r="D212" s="88" t="s">
        <v>461</v>
      </c>
      <c r="E212" s="88" t="s">
        <v>382</v>
      </c>
      <c r="F212" s="115">
        <v>6000</v>
      </c>
      <c r="G212" s="17" t="e">
        <f>VLOOKUP(B212,#REF!,19,0)</f>
        <v>#REF!</v>
      </c>
      <c r="H212" s="17" t="e">
        <f t="shared" si="5"/>
        <v>#REF!</v>
      </c>
    </row>
    <row r="213" spans="1:8" s="17" customFormat="1" ht="24" customHeight="1" x14ac:dyDescent="0.2">
      <c r="A213" s="85">
        <v>203</v>
      </c>
      <c r="B213" s="99">
        <v>63689952</v>
      </c>
      <c r="C213" s="87" t="s">
        <v>936</v>
      </c>
      <c r="D213" s="88" t="s">
        <v>461</v>
      </c>
      <c r="E213" s="88" t="s">
        <v>382</v>
      </c>
      <c r="F213" s="115">
        <v>6000</v>
      </c>
      <c r="G213" s="17" t="e">
        <f>VLOOKUP(B213,#REF!,19,0)</f>
        <v>#REF!</v>
      </c>
      <c r="H213" s="17" t="e">
        <f t="shared" si="5"/>
        <v>#REF!</v>
      </c>
    </row>
    <row r="214" spans="1:8" s="17" customFormat="1" ht="24" customHeight="1" x14ac:dyDescent="0.2">
      <c r="A214" s="85">
        <v>204</v>
      </c>
      <c r="B214" s="99">
        <v>87861283</v>
      </c>
      <c r="C214" s="87" t="s">
        <v>937</v>
      </c>
      <c r="D214" s="88" t="s">
        <v>461</v>
      </c>
      <c r="E214" s="88" t="s">
        <v>382</v>
      </c>
      <c r="F214" s="115">
        <v>6000</v>
      </c>
      <c r="G214" s="17" t="e">
        <f>VLOOKUP(B214,#REF!,19,0)</f>
        <v>#REF!</v>
      </c>
      <c r="H214" s="17" t="e">
        <f t="shared" si="5"/>
        <v>#REF!</v>
      </c>
    </row>
    <row r="215" spans="1:8" s="17" customFormat="1" ht="24" customHeight="1" x14ac:dyDescent="0.2">
      <c r="A215" s="85">
        <v>205</v>
      </c>
      <c r="B215" s="99">
        <v>75444070</v>
      </c>
      <c r="C215" s="87" t="s">
        <v>938</v>
      </c>
      <c r="D215" s="88" t="s">
        <v>461</v>
      </c>
      <c r="E215" s="88" t="s">
        <v>382</v>
      </c>
      <c r="F215" s="115">
        <v>6000</v>
      </c>
      <c r="G215" s="17" t="e">
        <f>VLOOKUP(B215,#REF!,19,0)</f>
        <v>#REF!</v>
      </c>
      <c r="H215" s="17" t="e">
        <f t="shared" si="5"/>
        <v>#REF!</v>
      </c>
    </row>
    <row r="216" spans="1:8" s="17" customFormat="1" ht="24" customHeight="1" x14ac:dyDescent="0.2">
      <c r="A216" s="85">
        <v>206</v>
      </c>
      <c r="B216" s="99">
        <v>99953358</v>
      </c>
      <c r="C216" s="87" t="s">
        <v>939</v>
      </c>
      <c r="D216" s="88" t="s">
        <v>461</v>
      </c>
      <c r="E216" s="88" t="s">
        <v>382</v>
      </c>
      <c r="F216" s="115">
        <v>6000</v>
      </c>
      <c r="G216" s="17" t="e">
        <f>VLOOKUP(B216,#REF!,19,0)</f>
        <v>#REF!</v>
      </c>
      <c r="H216" s="17" t="e">
        <f t="shared" si="5"/>
        <v>#REF!</v>
      </c>
    </row>
    <row r="217" spans="1:8" s="17" customFormat="1" ht="24" customHeight="1" x14ac:dyDescent="0.2">
      <c r="A217" s="85">
        <v>207</v>
      </c>
      <c r="B217" s="99">
        <v>102893764</v>
      </c>
      <c r="C217" s="87" t="s">
        <v>940</v>
      </c>
      <c r="D217" s="88" t="s">
        <v>461</v>
      </c>
      <c r="E217" s="88" t="s">
        <v>382</v>
      </c>
      <c r="F217" s="115">
        <v>6000</v>
      </c>
      <c r="G217" s="17" t="e">
        <f>VLOOKUP(B217,#REF!,19,0)</f>
        <v>#REF!</v>
      </c>
      <c r="H217" s="17" t="e">
        <f t="shared" si="5"/>
        <v>#REF!</v>
      </c>
    </row>
    <row r="218" spans="1:8" s="17" customFormat="1" ht="24" customHeight="1" x14ac:dyDescent="0.2">
      <c r="A218" s="85">
        <v>208</v>
      </c>
      <c r="B218" s="99">
        <v>71953604</v>
      </c>
      <c r="C218" s="87" t="s">
        <v>941</v>
      </c>
      <c r="D218" s="88" t="s">
        <v>461</v>
      </c>
      <c r="E218" s="88" t="s">
        <v>382</v>
      </c>
      <c r="F218" s="115">
        <v>6000</v>
      </c>
      <c r="G218" s="17" t="e">
        <f>VLOOKUP(B218,#REF!,19,0)</f>
        <v>#REF!</v>
      </c>
      <c r="H218" s="17" t="e">
        <f t="shared" si="5"/>
        <v>#REF!</v>
      </c>
    </row>
    <row r="219" spans="1:8" s="17" customFormat="1" ht="24" customHeight="1" x14ac:dyDescent="0.2">
      <c r="A219" s="85">
        <v>209</v>
      </c>
      <c r="B219" s="99">
        <v>100320317</v>
      </c>
      <c r="C219" s="87" t="s">
        <v>942</v>
      </c>
      <c r="D219" s="88" t="s">
        <v>461</v>
      </c>
      <c r="E219" s="88" t="s">
        <v>382</v>
      </c>
      <c r="F219" s="115">
        <v>6000</v>
      </c>
      <c r="G219" s="17" t="e">
        <f>VLOOKUP(B219,#REF!,19,0)</f>
        <v>#REF!</v>
      </c>
      <c r="H219" s="17" t="e">
        <f t="shared" si="5"/>
        <v>#REF!</v>
      </c>
    </row>
    <row r="220" spans="1:8" s="17" customFormat="1" ht="24" customHeight="1" x14ac:dyDescent="0.2">
      <c r="A220" s="85">
        <v>210</v>
      </c>
      <c r="B220" s="99">
        <v>63391716</v>
      </c>
      <c r="C220" s="87" t="s">
        <v>943</v>
      </c>
      <c r="D220" s="88" t="s">
        <v>461</v>
      </c>
      <c r="E220" s="88" t="s">
        <v>382</v>
      </c>
      <c r="F220" s="115">
        <v>6000</v>
      </c>
      <c r="G220" s="17" t="e">
        <f>VLOOKUP(B220,#REF!,19,0)</f>
        <v>#REF!</v>
      </c>
      <c r="H220" s="17" t="e">
        <f t="shared" si="5"/>
        <v>#REF!</v>
      </c>
    </row>
    <row r="221" spans="1:8" s="17" customFormat="1" ht="24" customHeight="1" x14ac:dyDescent="0.2">
      <c r="A221" s="85">
        <v>211</v>
      </c>
      <c r="B221" s="99">
        <v>33995613</v>
      </c>
      <c r="C221" s="87" t="s">
        <v>944</v>
      </c>
      <c r="D221" s="88" t="s">
        <v>461</v>
      </c>
      <c r="E221" s="88" t="s">
        <v>382</v>
      </c>
      <c r="F221" s="115">
        <v>6000</v>
      </c>
      <c r="G221" s="17" t="e">
        <f>VLOOKUP(B221,#REF!,19,0)</f>
        <v>#REF!</v>
      </c>
      <c r="H221" s="17" t="e">
        <f t="shared" si="5"/>
        <v>#REF!</v>
      </c>
    </row>
    <row r="222" spans="1:8" s="17" customFormat="1" ht="24" customHeight="1" x14ac:dyDescent="0.2">
      <c r="A222" s="85">
        <v>212</v>
      </c>
      <c r="B222" s="99">
        <v>110574672</v>
      </c>
      <c r="C222" s="87" t="s">
        <v>945</v>
      </c>
      <c r="D222" s="88" t="s">
        <v>461</v>
      </c>
      <c r="E222" s="88" t="s">
        <v>382</v>
      </c>
      <c r="F222" s="115">
        <v>6000</v>
      </c>
      <c r="G222" s="17" t="e">
        <f>VLOOKUP(B222,#REF!,19,0)</f>
        <v>#REF!</v>
      </c>
      <c r="H222" s="17" t="e">
        <f t="shared" si="5"/>
        <v>#REF!</v>
      </c>
    </row>
    <row r="223" spans="1:8" s="17" customFormat="1" ht="24" customHeight="1" x14ac:dyDescent="0.2">
      <c r="A223" s="85">
        <v>213</v>
      </c>
      <c r="B223" s="99">
        <v>93595026</v>
      </c>
      <c r="C223" s="87" t="s">
        <v>946</v>
      </c>
      <c r="D223" s="88" t="s">
        <v>461</v>
      </c>
      <c r="E223" s="88" t="s">
        <v>382</v>
      </c>
      <c r="F223" s="115">
        <v>6000</v>
      </c>
      <c r="G223" s="17" t="e">
        <f>VLOOKUP(B223,#REF!,19,0)</f>
        <v>#REF!</v>
      </c>
      <c r="H223" s="17" t="e">
        <f t="shared" si="5"/>
        <v>#REF!</v>
      </c>
    </row>
    <row r="224" spans="1:8" s="17" customFormat="1" ht="24" customHeight="1" x14ac:dyDescent="0.2">
      <c r="A224" s="85">
        <v>214</v>
      </c>
      <c r="B224" s="99">
        <v>111824230</v>
      </c>
      <c r="C224" s="87" t="s">
        <v>947</v>
      </c>
      <c r="D224" s="88" t="s">
        <v>461</v>
      </c>
      <c r="E224" s="88" t="s">
        <v>382</v>
      </c>
      <c r="F224" s="115">
        <v>6000</v>
      </c>
      <c r="G224" s="17" t="e">
        <f>VLOOKUP(B224,#REF!,19,0)</f>
        <v>#REF!</v>
      </c>
      <c r="H224" s="17" t="e">
        <f t="shared" si="5"/>
        <v>#REF!</v>
      </c>
    </row>
    <row r="225" spans="1:8" s="17" customFormat="1" ht="24" customHeight="1" x14ac:dyDescent="0.2">
      <c r="A225" s="85">
        <v>215</v>
      </c>
      <c r="B225" s="99">
        <v>24278610</v>
      </c>
      <c r="C225" s="87" t="s">
        <v>948</v>
      </c>
      <c r="D225" s="88" t="s">
        <v>461</v>
      </c>
      <c r="E225" s="88" t="s">
        <v>382</v>
      </c>
      <c r="F225" s="115">
        <v>6000</v>
      </c>
      <c r="G225" s="17" t="e">
        <f>VLOOKUP(B225,#REF!,19,0)</f>
        <v>#REF!</v>
      </c>
      <c r="H225" s="17" t="e">
        <f t="shared" si="5"/>
        <v>#REF!</v>
      </c>
    </row>
    <row r="226" spans="1:8" s="17" customFormat="1" ht="24" customHeight="1" x14ac:dyDescent="0.2">
      <c r="A226" s="85">
        <v>216</v>
      </c>
      <c r="B226" s="99">
        <v>9607358</v>
      </c>
      <c r="C226" s="87" t="s">
        <v>949</v>
      </c>
      <c r="D226" s="88" t="s">
        <v>461</v>
      </c>
      <c r="E226" s="88" t="s">
        <v>382</v>
      </c>
      <c r="F226" s="115">
        <v>6000</v>
      </c>
      <c r="G226" s="17" t="e">
        <f>VLOOKUP(B226,#REF!,19,0)</f>
        <v>#REF!</v>
      </c>
      <c r="H226" s="17" t="e">
        <f t="shared" si="5"/>
        <v>#REF!</v>
      </c>
    </row>
    <row r="227" spans="1:8" s="17" customFormat="1" ht="24" customHeight="1" x14ac:dyDescent="0.2">
      <c r="A227" s="85">
        <v>217</v>
      </c>
      <c r="B227" s="99">
        <v>87602237</v>
      </c>
      <c r="C227" s="87" t="s">
        <v>950</v>
      </c>
      <c r="D227" s="88" t="s">
        <v>461</v>
      </c>
      <c r="E227" s="88" t="s">
        <v>382</v>
      </c>
      <c r="F227" s="115">
        <v>6000</v>
      </c>
      <c r="G227" s="17" t="e">
        <f>VLOOKUP(B227,#REF!,19,0)</f>
        <v>#REF!</v>
      </c>
      <c r="H227" s="17" t="e">
        <f t="shared" si="5"/>
        <v>#REF!</v>
      </c>
    </row>
    <row r="228" spans="1:8" s="17" customFormat="1" ht="24" customHeight="1" x14ac:dyDescent="0.2">
      <c r="A228" s="85">
        <v>218</v>
      </c>
      <c r="B228" s="99">
        <v>339806184</v>
      </c>
      <c r="C228" s="87" t="s">
        <v>951</v>
      </c>
      <c r="D228" s="88" t="s">
        <v>461</v>
      </c>
      <c r="E228" s="88" t="s">
        <v>382</v>
      </c>
      <c r="F228" s="115">
        <v>6000</v>
      </c>
      <c r="G228" s="17" t="e">
        <f>VLOOKUP(B228,#REF!,19,0)</f>
        <v>#REF!</v>
      </c>
      <c r="H228" s="17" t="e">
        <f t="shared" si="5"/>
        <v>#REF!</v>
      </c>
    </row>
    <row r="229" spans="1:8" s="17" customFormat="1" ht="24" customHeight="1" x14ac:dyDescent="0.2">
      <c r="A229" s="85">
        <v>219</v>
      </c>
      <c r="B229" s="99">
        <v>92015298</v>
      </c>
      <c r="C229" s="87" t="s">
        <v>952</v>
      </c>
      <c r="D229" s="88" t="s">
        <v>461</v>
      </c>
      <c r="E229" s="88" t="s">
        <v>382</v>
      </c>
      <c r="F229" s="115">
        <v>6000</v>
      </c>
      <c r="G229" s="17" t="e">
        <f>VLOOKUP(B229,#REF!,19,0)</f>
        <v>#REF!</v>
      </c>
      <c r="H229" s="17" t="e">
        <f t="shared" si="5"/>
        <v>#REF!</v>
      </c>
    </row>
    <row r="230" spans="1:8" s="17" customFormat="1" ht="24" customHeight="1" x14ac:dyDescent="0.2">
      <c r="A230" s="85">
        <v>220</v>
      </c>
      <c r="B230" s="99">
        <v>302117792</v>
      </c>
      <c r="C230" s="87" t="s">
        <v>953</v>
      </c>
      <c r="D230" s="88" t="s">
        <v>461</v>
      </c>
      <c r="E230" s="88" t="s">
        <v>382</v>
      </c>
      <c r="F230" s="115">
        <v>6000</v>
      </c>
      <c r="G230" s="17" t="e">
        <f>VLOOKUP(B230,#REF!,19,0)</f>
        <v>#REF!</v>
      </c>
      <c r="H230" s="17" t="e">
        <f t="shared" si="5"/>
        <v>#REF!</v>
      </c>
    </row>
    <row r="231" spans="1:8" s="17" customFormat="1" ht="24" customHeight="1" x14ac:dyDescent="0.2">
      <c r="A231" s="85">
        <v>221</v>
      </c>
      <c r="B231" s="99">
        <v>85918113</v>
      </c>
      <c r="C231" s="87" t="s">
        <v>954</v>
      </c>
      <c r="D231" s="88" t="s">
        <v>461</v>
      </c>
      <c r="E231" s="88" t="s">
        <v>382</v>
      </c>
      <c r="F231" s="115">
        <v>6000</v>
      </c>
      <c r="G231" s="17" t="e">
        <f>VLOOKUP(B231,#REF!,19,0)</f>
        <v>#REF!</v>
      </c>
      <c r="H231" s="17" t="e">
        <f t="shared" si="5"/>
        <v>#REF!</v>
      </c>
    </row>
    <row r="232" spans="1:8" s="17" customFormat="1" ht="24" customHeight="1" x14ac:dyDescent="0.2">
      <c r="A232" s="85">
        <v>222</v>
      </c>
      <c r="B232" s="99">
        <v>76548856</v>
      </c>
      <c r="C232" s="87" t="s">
        <v>955</v>
      </c>
      <c r="D232" s="88" t="s">
        <v>461</v>
      </c>
      <c r="E232" s="88" t="s">
        <v>382</v>
      </c>
      <c r="F232" s="115">
        <v>6000</v>
      </c>
      <c r="G232" s="17" t="e">
        <f>VLOOKUP(B232,#REF!,19,0)</f>
        <v>#REF!</v>
      </c>
      <c r="H232" s="17" t="e">
        <f t="shared" si="5"/>
        <v>#REF!</v>
      </c>
    </row>
    <row r="233" spans="1:8" s="17" customFormat="1" ht="24" customHeight="1" x14ac:dyDescent="0.2">
      <c r="A233" s="85">
        <v>223</v>
      </c>
      <c r="B233" s="99">
        <v>9627049</v>
      </c>
      <c r="C233" s="87" t="s">
        <v>956</v>
      </c>
      <c r="D233" s="88" t="s">
        <v>461</v>
      </c>
      <c r="E233" s="88" t="s">
        <v>382</v>
      </c>
      <c r="F233" s="115">
        <v>6000</v>
      </c>
      <c r="G233" s="17" t="e">
        <f>VLOOKUP(B233,#REF!,19,0)</f>
        <v>#REF!</v>
      </c>
      <c r="H233" s="17" t="e">
        <f t="shared" si="5"/>
        <v>#REF!</v>
      </c>
    </row>
    <row r="234" spans="1:8" s="17" customFormat="1" ht="24" customHeight="1" x14ac:dyDescent="0.2">
      <c r="A234" s="85">
        <v>224</v>
      </c>
      <c r="B234" s="99">
        <v>96166118</v>
      </c>
      <c r="C234" s="87" t="s">
        <v>957</v>
      </c>
      <c r="D234" s="88" t="s">
        <v>461</v>
      </c>
      <c r="E234" s="88" t="s">
        <v>382</v>
      </c>
      <c r="F234" s="115">
        <v>6000</v>
      </c>
      <c r="G234" s="17" t="e">
        <f>VLOOKUP(B234,#REF!,19,0)</f>
        <v>#REF!</v>
      </c>
      <c r="H234" s="17" t="e">
        <f t="shared" si="5"/>
        <v>#REF!</v>
      </c>
    </row>
    <row r="235" spans="1:8" s="17" customFormat="1" ht="24" customHeight="1" x14ac:dyDescent="0.2">
      <c r="A235" s="85">
        <v>225</v>
      </c>
      <c r="B235" s="99">
        <v>364807962</v>
      </c>
      <c r="C235" s="87" t="s">
        <v>958</v>
      </c>
      <c r="D235" s="88" t="s">
        <v>461</v>
      </c>
      <c r="E235" s="88" t="s">
        <v>382</v>
      </c>
      <c r="F235" s="115">
        <v>4258.0600000000004</v>
      </c>
      <c r="G235" s="17" t="e">
        <f>VLOOKUP(B235,#REF!,19,0)</f>
        <v>#REF!</v>
      </c>
      <c r="H235" s="17" t="e">
        <f t="shared" si="5"/>
        <v>#REF!</v>
      </c>
    </row>
    <row r="236" spans="1:8" s="17" customFormat="1" ht="24" customHeight="1" x14ac:dyDescent="0.2">
      <c r="A236" s="85">
        <v>226</v>
      </c>
      <c r="B236" s="99">
        <v>86214004</v>
      </c>
      <c r="C236" s="87" t="s">
        <v>959</v>
      </c>
      <c r="D236" s="88" t="s">
        <v>461</v>
      </c>
      <c r="E236" s="88" t="s">
        <v>382</v>
      </c>
      <c r="F236" s="115">
        <v>6000</v>
      </c>
      <c r="G236" s="17" t="e">
        <f>VLOOKUP(B236,#REF!,19,0)</f>
        <v>#REF!</v>
      </c>
      <c r="H236" s="17" t="e">
        <f t="shared" si="5"/>
        <v>#REF!</v>
      </c>
    </row>
    <row r="237" spans="1:8" s="17" customFormat="1" ht="24" customHeight="1" x14ac:dyDescent="0.2">
      <c r="A237" s="85">
        <v>227</v>
      </c>
      <c r="B237" s="99">
        <v>300400764</v>
      </c>
      <c r="C237" s="87" t="s">
        <v>960</v>
      </c>
      <c r="D237" s="88" t="s">
        <v>461</v>
      </c>
      <c r="E237" s="88" t="s">
        <v>382</v>
      </c>
      <c r="F237" s="115">
        <v>6000</v>
      </c>
      <c r="G237" s="17" t="e">
        <f>VLOOKUP(B237,#REF!,19,0)</f>
        <v>#REF!</v>
      </c>
      <c r="H237" s="17" t="e">
        <f t="shared" si="5"/>
        <v>#REF!</v>
      </c>
    </row>
    <row r="238" spans="1:8" s="17" customFormat="1" ht="24" customHeight="1" x14ac:dyDescent="0.2">
      <c r="A238" s="85">
        <v>228</v>
      </c>
      <c r="B238" s="99">
        <v>30096987</v>
      </c>
      <c r="C238" s="87" t="s">
        <v>961</v>
      </c>
      <c r="D238" s="88" t="s">
        <v>461</v>
      </c>
      <c r="E238" s="88" t="s">
        <v>382</v>
      </c>
      <c r="F238" s="115">
        <v>6000</v>
      </c>
      <c r="G238" s="17" t="e">
        <f>VLOOKUP(B238,#REF!,19,0)</f>
        <v>#REF!</v>
      </c>
      <c r="H238" s="17" t="e">
        <f t="shared" si="5"/>
        <v>#REF!</v>
      </c>
    </row>
    <row r="239" spans="1:8" s="17" customFormat="1" ht="24" customHeight="1" x14ac:dyDescent="0.2">
      <c r="A239" s="85">
        <v>229</v>
      </c>
      <c r="B239" s="99">
        <v>100257585</v>
      </c>
      <c r="C239" s="87" t="s">
        <v>962</v>
      </c>
      <c r="D239" s="88" t="s">
        <v>461</v>
      </c>
      <c r="E239" s="88" t="s">
        <v>382</v>
      </c>
      <c r="F239" s="115">
        <v>6000</v>
      </c>
      <c r="G239" s="17" t="e">
        <f>VLOOKUP(B239,#REF!,19,0)</f>
        <v>#REF!</v>
      </c>
      <c r="H239" s="17" t="e">
        <f t="shared" si="5"/>
        <v>#REF!</v>
      </c>
    </row>
    <row r="240" spans="1:8" s="17" customFormat="1" ht="24" customHeight="1" x14ac:dyDescent="0.2">
      <c r="A240" s="85">
        <v>230</v>
      </c>
      <c r="B240" s="99">
        <v>100850499</v>
      </c>
      <c r="C240" s="87" t="s">
        <v>963</v>
      </c>
      <c r="D240" s="88" t="s">
        <v>461</v>
      </c>
      <c r="E240" s="88" t="s">
        <v>382</v>
      </c>
      <c r="F240" s="115">
        <v>6000</v>
      </c>
      <c r="G240" s="17" t="e">
        <f>VLOOKUP(B240,#REF!,19,0)</f>
        <v>#REF!</v>
      </c>
      <c r="H240" s="17" t="e">
        <f t="shared" si="5"/>
        <v>#REF!</v>
      </c>
    </row>
    <row r="241" spans="1:8" s="17" customFormat="1" ht="27" x14ac:dyDescent="0.2">
      <c r="A241" s="85">
        <v>231</v>
      </c>
      <c r="B241" s="99">
        <v>69712727</v>
      </c>
      <c r="C241" s="87" t="s">
        <v>964</v>
      </c>
      <c r="D241" s="88" t="s">
        <v>461</v>
      </c>
      <c r="E241" s="88" t="s">
        <v>382</v>
      </c>
      <c r="F241" s="115">
        <v>6000</v>
      </c>
      <c r="G241" s="17" t="e">
        <f>VLOOKUP(B241,#REF!,19,0)</f>
        <v>#REF!</v>
      </c>
      <c r="H241" s="17" t="e">
        <f t="shared" si="5"/>
        <v>#REF!</v>
      </c>
    </row>
    <row r="242" spans="1:8" s="17" customFormat="1" ht="24" customHeight="1" x14ac:dyDescent="0.2">
      <c r="A242" s="85">
        <v>232</v>
      </c>
      <c r="B242" s="99">
        <v>108383105</v>
      </c>
      <c r="C242" s="87" t="s">
        <v>965</v>
      </c>
      <c r="D242" s="88" t="s">
        <v>461</v>
      </c>
      <c r="E242" s="88" t="s">
        <v>382</v>
      </c>
      <c r="F242" s="115">
        <v>6000</v>
      </c>
      <c r="G242" s="17" t="e">
        <f>VLOOKUP(B242,#REF!,19,0)</f>
        <v>#REF!</v>
      </c>
      <c r="H242" s="17" t="e">
        <f t="shared" si="5"/>
        <v>#REF!</v>
      </c>
    </row>
    <row r="243" spans="1:8" s="17" customFormat="1" ht="24" customHeight="1" x14ac:dyDescent="0.2">
      <c r="A243" s="85">
        <v>233</v>
      </c>
      <c r="B243" s="99">
        <v>73513474</v>
      </c>
      <c r="C243" s="87" t="s">
        <v>966</v>
      </c>
      <c r="D243" s="88" t="s">
        <v>461</v>
      </c>
      <c r="E243" s="88" t="s">
        <v>382</v>
      </c>
      <c r="F243" s="115">
        <v>6000</v>
      </c>
      <c r="G243" s="17" t="e">
        <f>VLOOKUP(B243,#REF!,19,0)</f>
        <v>#REF!</v>
      </c>
      <c r="H243" s="17" t="e">
        <f t="shared" si="5"/>
        <v>#REF!</v>
      </c>
    </row>
    <row r="244" spans="1:8" s="17" customFormat="1" ht="24" customHeight="1" x14ac:dyDescent="0.2">
      <c r="A244" s="85">
        <v>234</v>
      </c>
      <c r="B244" s="99">
        <v>3539881</v>
      </c>
      <c r="C244" s="87" t="s">
        <v>967</v>
      </c>
      <c r="D244" s="88" t="s">
        <v>461</v>
      </c>
      <c r="E244" s="88" t="s">
        <v>382</v>
      </c>
      <c r="F244" s="115">
        <v>8000</v>
      </c>
      <c r="G244" s="17" t="e">
        <f>VLOOKUP(B244,#REF!,19,0)</f>
        <v>#REF!</v>
      </c>
      <c r="H244" s="17" t="e">
        <f t="shared" si="5"/>
        <v>#REF!</v>
      </c>
    </row>
    <row r="245" spans="1:8" s="17" customFormat="1" ht="24" customHeight="1" x14ac:dyDescent="0.2">
      <c r="A245" s="85">
        <v>235</v>
      </c>
      <c r="B245" s="99">
        <v>118166808</v>
      </c>
      <c r="C245" s="87" t="s">
        <v>968</v>
      </c>
      <c r="D245" s="88" t="s">
        <v>461</v>
      </c>
      <c r="E245" s="88" t="s">
        <v>382</v>
      </c>
      <c r="F245" s="115">
        <v>6000</v>
      </c>
      <c r="G245" s="17" t="e">
        <f>VLOOKUP(B245,#REF!,19,0)</f>
        <v>#REF!</v>
      </c>
      <c r="H245" s="17" t="e">
        <f t="shared" ref="H245:H319" si="6">+F245-G245</f>
        <v>#REF!</v>
      </c>
    </row>
    <row r="246" spans="1:8" s="17" customFormat="1" ht="24" customHeight="1" x14ac:dyDescent="0.2">
      <c r="A246" s="85">
        <v>236</v>
      </c>
      <c r="B246" s="99">
        <v>38128624</v>
      </c>
      <c r="C246" s="87" t="s">
        <v>969</v>
      </c>
      <c r="D246" s="88" t="s">
        <v>461</v>
      </c>
      <c r="E246" s="88" t="s">
        <v>382</v>
      </c>
      <c r="F246" s="115">
        <v>6000</v>
      </c>
      <c r="G246" s="17" t="e">
        <f>VLOOKUP(B246,#REF!,19,0)</f>
        <v>#REF!</v>
      </c>
      <c r="H246" s="17" t="e">
        <f t="shared" si="6"/>
        <v>#REF!</v>
      </c>
    </row>
    <row r="247" spans="1:8" s="17" customFormat="1" ht="24" customHeight="1" x14ac:dyDescent="0.2">
      <c r="A247" s="85">
        <v>237</v>
      </c>
      <c r="B247" s="99">
        <v>113553765</v>
      </c>
      <c r="C247" s="87" t="s">
        <v>970</v>
      </c>
      <c r="D247" s="88" t="s">
        <v>461</v>
      </c>
      <c r="E247" s="88" t="s">
        <v>382</v>
      </c>
      <c r="F247" s="115">
        <v>6000</v>
      </c>
      <c r="G247" s="17" t="e">
        <f>VLOOKUP(B247,#REF!,19,0)</f>
        <v>#REF!</v>
      </c>
      <c r="H247" s="17" t="e">
        <f t="shared" si="6"/>
        <v>#REF!</v>
      </c>
    </row>
    <row r="248" spans="1:8" s="17" customFormat="1" ht="24" customHeight="1" x14ac:dyDescent="0.2">
      <c r="A248" s="85">
        <v>238</v>
      </c>
      <c r="B248" s="99">
        <v>39034593</v>
      </c>
      <c r="C248" s="87" t="s">
        <v>971</v>
      </c>
      <c r="D248" s="88" t="s">
        <v>461</v>
      </c>
      <c r="E248" s="88" t="s">
        <v>382</v>
      </c>
      <c r="F248" s="115">
        <v>6000</v>
      </c>
      <c r="G248" s="17" t="e">
        <f>VLOOKUP(B248,#REF!,19,0)</f>
        <v>#REF!</v>
      </c>
      <c r="H248" s="17" t="e">
        <f t="shared" si="6"/>
        <v>#REF!</v>
      </c>
    </row>
    <row r="249" spans="1:8" s="17" customFormat="1" ht="24" customHeight="1" x14ac:dyDescent="0.2">
      <c r="A249" s="85">
        <v>239</v>
      </c>
      <c r="B249" s="99">
        <v>98724061</v>
      </c>
      <c r="C249" s="87" t="s">
        <v>972</v>
      </c>
      <c r="D249" s="88" t="s">
        <v>461</v>
      </c>
      <c r="E249" s="88" t="s">
        <v>382</v>
      </c>
      <c r="F249" s="115">
        <v>6000</v>
      </c>
      <c r="G249" s="17" t="e">
        <f>VLOOKUP(B249,#REF!,19,0)</f>
        <v>#REF!</v>
      </c>
      <c r="H249" s="17" t="e">
        <f t="shared" si="6"/>
        <v>#REF!</v>
      </c>
    </row>
    <row r="250" spans="1:8" s="17" customFormat="1" ht="24" customHeight="1" x14ac:dyDescent="0.2">
      <c r="A250" s="85">
        <v>240</v>
      </c>
      <c r="B250" s="99">
        <v>115450351</v>
      </c>
      <c r="C250" s="87" t="s">
        <v>973</v>
      </c>
      <c r="D250" s="88" t="s">
        <v>461</v>
      </c>
      <c r="E250" s="88" t="s">
        <v>382</v>
      </c>
      <c r="F250" s="115">
        <v>6000</v>
      </c>
      <c r="G250" s="17" t="e">
        <f>VLOOKUP(B250,#REF!,19,0)</f>
        <v>#REF!</v>
      </c>
      <c r="H250" s="17" t="e">
        <f t="shared" si="6"/>
        <v>#REF!</v>
      </c>
    </row>
    <row r="251" spans="1:8" s="17" customFormat="1" ht="24" customHeight="1" x14ac:dyDescent="0.2">
      <c r="A251" s="85">
        <v>241</v>
      </c>
      <c r="B251" s="99">
        <v>12486361</v>
      </c>
      <c r="C251" s="87" t="s">
        <v>974</v>
      </c>
      <c r="D251" s="88" t="s">
        <v>461</v>
      </c>
      <c r="E251" s="88" t="s">
        <v>382</v>
      </c>
      <c r="F251" s="115">
        <v>6000</v>
      </c>
      <c r="G251" s="17" t="e">
        <f>VLOOKUP(B251,#REF!,19,0)</f>
        <v>#REF!</v>
      </c>
      <c r="H251" s="17" t="e">
        <f t="shared" si="6"/>
        <v>#REF!</v>
      </c>
    </row>
    <row r="252" spans="1:8" s="17" customFormat="1" ht="24" customHeight="1" x14ac:dyDescent="0.2">
      <c r="A252" s="85">
        <v>242</v>
      </c>
      <c r="B252" s="99">
        <v>115226583</v>
      </c>
      <c r="C252" s="87" t="s">
        <v>975</v>
      </c>
      <c r="D252" s="88" t="s">
        <v>461</v>
      </c>
      <c r="E252" s="88" t="s">
        <v>382</v>
      </c>
      <c r="F252" s="115">
        <v>6000</v>
      </c>
      <c r="G252" s="17" t="e">
        <f>VLOOKUP(B252,#REF!,19,0)</f>
        <v>#REF!</v>
      </c>
      <c r="H252" s="17" t="e">
        <f t="shared" si="6"/>
        <v>#REF!</v>
      </c>
    </row>
    <row r="253" spans="1:8" s="17" customFormat="1" ht="24" customHeight="1" x14ac:dyDescent="0.2">
      <c r="A253" s="85">
        <v>243</v>
      </c>
      <c r="B253" s="99">
        <v>111792630</v>
      </c>
      <c r="C253" s="87" t="s">
        <v>976</v>
      </c>
      <c r="D253" s="88" t="s">
        <v>461</v>
      </c>
      <c r="E253" s="88" t="s">
        <v>382</v>
      </c>
      <c r="F253" s="115">
        <v>6000</v>
      </c>
      <c r="G253" s="17" t="e">
        <f>VLOOKUP(B253,#REF!,19,0)</f>
        <v>#REF!</v>
      </c>
      <c r="H253" s="17" t="e">
        <f t="shared" si="6"/>
        <v>#REF!</v>
      </c>
    </row>
    <row r="254" spans="1:8" s="17" customFormat="1" ht="24" customHeight="1" x14ac:dyDescent="0.2">
      <c r="A254" s="85">
        <v>244</v>
      </c>
      <c r="B254" s="99">
        <v>11973013</v>
      </c>
      <c r="C254" s="87" t="s">
        <v>977</v>
      </c>
      <c r="D254" s="88" t="s">
        <v>461</v>
      </c>
      <c r="E254" s="88" t="s">
        <v>382</v>
      </c>
      <c r="F254" s="115">
        <v>6000</v>
      </c>
      <c r="G254" s="17" t="e">
        <f>VLOOKUP(B254,#REF!,19,0)</f>
        <v>#REF!</v>
      </c>
      <c r="H254" s="17" t="e">
        <f t="shared" si="6"/>
        <v>#REF!</v>
      </c>
    </row>
    <row r="255" spans="1:8" s="17" customFormat="1" ht="24" customHeight="1" x14ac:dyDescent="0.2">
      <c r="A255" s="85">
        <v>245</v>
      </c>
      <c r="B255" s="99">
        <v>24733326</v>
      </c>
      <c r="C255" s="87" t="s">
        <v>978</v>
      </c>
      <c r="D255" s="88" t="s">
        <v>461</v>
      </c>
      <c r="E255" s="88" t="s">
        <v>382</v>
      </c>
      <c r="F255" s="115">
        <v>6000</v>
      </c>
      <c r="G255" s="17" t="e">
        <f>VLOOKUP(B255,#REF!,19,0)</f>
        <v>#REF!</v>
      </c>
      <c r="H255" s="17" t="e">
        <f t="shared" si="6"/>
        <v>#REF!</v>
      </c>
    </row>
    <row r="256" spans="1:8" s="17" customFormat="1" ht="27" customHeight="1" x14ac:dyDescent="0.2">
      <c r="A256" s="85">
        <v>246</v>
      </c>
      <c r="B256" s="99">
        <v>103198288</v>
      </c>
      <c r="C256" s="87" t="s">
        <v>979</v>
      </c>
      <c r="D256" s="88" t="s">
        <v>461</v>
      </c>
      <c r="E256" s="88" t="s">
        <v>382</v>
      </c>
      <c r="F256" s="115">
        <v>6000</v>
      </c>
      <c r="G256" s="17" t="e">
        <f>VLOOKUP(B256,#REF!,19,0)</f>
        <v>#REF!</v>
      </c>
      <c r="H256" s="17" t="e">
        <f t="shared" si="6"/>
        <v>#REF!</v>
      </c>
    </row>
    <row r="257" spans="1:8" s="17" customFormat="1" ht="24" customHeight="1" x14ac:dyDescent="0.2">
      <c r="A257" s="85">
        <v>247</v>
      </c>
      <c r="B257" s="99">
        <v>36083313</v>
      </c>
      <c r="C257" s="87" t="s">
        <v>980</v>
      </c>
      <c r="D257" s="88" t="s">
        <v>461</v>
      </c>
      <c r="E257" s="88" t="s">
        <v>382</v>
      </c>
      <c r="F257" s="115">
        <v>6000</v>
      </c>
      <c r="G257" s="17" t="e">
        <f>VLOOKUP(B257,#REF!,19,0)</f>
        <v>#REF!</v>
      </c>
      <c r="H257" s="17" t="e">
        <f t="shared" si="6"/>
        <v>#REF!</v>
      </c>
    </row>
    <row r="258" spans="1:8" s="17" customFormat="1" ht="24" customHeight="1" x14ac:dyDescent="0.2">
      <c r="A258" s="85">
        <v>248</v>
      </c>
      <c r="B258" s="99">
        <v>49732862</v>
      </c>
      <c r="C258" s="87" t="s">
        <v>981</v>
      </c>
      <c r="D258" s="88" t="s">
        <v>461</v>
      </c>
      <c r="E258" s="88" t="s">
        <v>382</v>
      </c>
      <c r="F258" s="115">
        <v>6000</v>
      </c>
      <c r="G258" s="17" t="e">
        <f>VLOOKUP(B258,#REF!,19,0)</f>
        <v>#REF!</v>
      </c>
      <c r="H258" s="17" t="e">
        <f t="shared" si="6"/>
        <v>#REF!</v>
      </c>
    </row>
    <row r="259" spans="1:8" s="17" customFormat="1" ht="24" customHeight="1" x14ac:dyDescent="0.2">
      <c r="A259" s="85">
        <v>249</v>
      </c>
      <c r="B259" s="99">
        <v>98410679</v>
      </c>
      <c r="C259" s="87" t="s">
        <v>982</v>
      </c>
      <c r="D259" s="88" t="s">
        <v>461</v>
      </c>
      <c r="E259" s="88" t="s">
        <v>382</v>
      </c>
      <c r="F259" s="115">
        <v>6000</v>
      </c>
      <c r="G259" s="17" t="e">
        <f>VLOOKUP(B259,#REF!,19,0)</f>
        <v>#REF!</v>
      </c>
      <c r="H259" s="17" t="e">
        <f t="shared" si="6"/>
        <v>#REF!</v>
      </c>
    </row>
    <row r="260" spans="1:8" s="17" customFormat="1" ht="24" customHeight="1" x14ac:dyDescent="0.2">
      <c r="A260" s="85">
        <v>250</v>
      </c>
      <c r="B260" s="99">
        <v>87027267</v>
      </c>
      <c r="C260" s="87" t="s">
        <v>983</v>
      </c>
      <c r="D260" s="88" t="s">
        <v>461</v>
      </c>
      <c r="E260" s="88" t="s">
        <v>382</v>
      </c>
      <c r="F260" s="115">
        <v>6000</v>
      </c>
      <c r="G260" s="17" t="e">
        <f>VLOOKUP(B260,#REF!,19,0)</f>
        <v>#REF!</v>
      </c>
      <c r="H260" s="17" t="e">
        <f t="shared" si="6"/>
        <v>#REF!</v>
      </c>
    </row>
    <row r="261" spans="1:8" s="17" customFormat="1" ht="24" customHeight="1" x14ac:dyDescent="0.2">
      <c r="A261" s="85">
        <v>251</v>
      </c>
      <c r="B261" s="99">
        <v>113276168</v>
      </c>
      <c r="C261" s="87" t="s">
        <v>984</v>
      </c>
      <c r="D261" s="88" t="s">
        <v>461</v>
      </c>
      <c r="E261" s="88" t="s">
        <v>382</v>
      </c>
      <c r="F261" s="115">
        <v>6000</v>
      </c>
      <c r="G261" s="17" t="e">
        <f>VLOOKUP(B261,#REF!,19,0)</f>
        <v>#REF!</v>
      </c>
      <c r="H261" s="17" t="e">
        <f t="shared" si="6"/>
        <v>#REF!</v>
      </c>
    </row>
    <row r="262" spans="1:8" s="17" customFormat="1" ht="24" customHeight="1" x14ac:dyDescent="0.2">
      <c r="A262" s="85">
        <v>252</v>
      </c>
      <c r="B262" s="99">
        <v>100258492</v>
      </c>
      <c r="C262" s="87" t="s">
        <v>985</v>
      </c>
      <c r="D262" s="88" t="s">
        <v>461</v>
      </c>
      <c r="E262" s="88" t="s">
        <v>382</v>
      </c>
      <c r="F262" s="115">
        <v>6000</v>
      </c>
      <c r="G262" s="17" t="e">
        <f>VLOOKUP(B262,#REF!,19,0)</f>
        <v>#REF!</v>
      </c>
      <c r="H262" s="17" t="e">
        <f t="shared" si="6"/>
        <v>#REF!</v>
      </c>
    </row>
    <row r="263" spans="1:8" s="17" customFormat="1" ht="26.25" customHeight="1" x14ac:dyDescent="0.2">
      <c r="A263" s="85">
        <v>253</v>
      </c>
      <c r="B263" s="99">
        <v>107765497</v>
      </c>
      <c r="C263" s="87" t="s">
        <v>986</v>
      </c>
      <c r="D263" s="88" t="s">
        <v>461</v>
      </c>
      <c r="E263" s="88" t="s">
        <v>382</v>
      </c>
      <c r="F263" s="115">
        <v>6000</v>
      </c>
      <c r="G263" s="17" t="e">
        <f>VLOOKUP(B263,#REF!,19,0)</f>
        <v>#REF!</v>
      </c>
      <c r="H263" s="17" t="e">
        <f t="shared" si="6"/>
        <v>#REF!</v>
      </c>
    </row>
    <row r="264" spans="1:8" s="17" customFormat="1" ht="24.95" customHeight="1" x14ac:dyDescent="0.2">
      <c r="A264" s="85">
        <v>254</v>
      </c>
      <c r="B264" s="99">
        <v>111392179</v>
      </c>
      <c r="C264" s="87" t="s">
        <v>987</v>
      </c>
      <c r="D264" s="88" t="s">
        <v>461</v>
      </c>
      <c r="E264" s="88" t="s">
        <v>382</v>
      </c>
      <c r="F264" s="115">
        <v>6000</v>
      </c>
      <c r="G264" s="17" t="e">
        <f>VLOOKUP(B264,#REF!,19,0)</f>
        <v>#REF!</v>
      </c>
      <c r="H264" s="17" t="e">
        <f t="shared" si="6"/>
        <v>#REF!</v>
      </c>
    </row>
    <row r="265" spans="1:8" s="17" customFormat="1" ht="24.95" customHeight="1" x14ac:dyDescent="0.2">
      <c r="A265" s="85">
        <v>255</v>
      </c>
      <c r="B265" s="99">
        <v>112832377</v>
      </c>
      <c r="C265" s="87" t="s">
        <v>988</v>
      </c>
      <c r="D265" s="88" t="s">
        <v>461</v>
      </c>
      <c r="E265" s="88" t="s">
        <v>382</v>
      </c>
      <c r="F265" s="115">
        <v>6000</v>
      </c>
      <c r="G265" s="17" t="e">
        <f>VLOOKUP(B265,#REF!,19,0)</f>
        <v>#REF!</v>
      </c>
      <c r="H265" s="17" t="e">
        <f t="shared" si="6"/>
        <v>#REF!</v>
      </c>
    </row>
    <row r="266" spans="1:8" s="17" customFormat="1" ht="24.95" customHeight="1" x14ac:dyDescent="0.2">
      <c r="A266" s="85">
        <v>256</v>
      </c>
      <c r="B266" s="99">
        <v>108560767</v>
      </c>
      <c r="C266" s="87" t="s">
        <v>989</v>
      </c>
      <c r="D266" s="88" t="s">
        <v>461</v>
      </c>
      <c r="E266" s="88" t="s">
        <v>382</v>
      </c>
      <c r="F266" s="115">
        <v>6000</v>
      </c>
      <c r="G266" s="17" t="e">
        <f>VLOOKUP(B266,#REF!,19,0)</f>
        <v>#REF!</v>
      </c>
      <c r="H266" s="17" t="e">
        <f t="shared" si="6"/>
        <v>#REF!</v>
      </c>
    </row>
    <row r="267" spans="1:8" s="17" customFormat="1" ht="24.95" customHeight="1" x14ac:dyDescent="0.2">
      <c r="A267" s="85">
        <v>257</v>
      </c>
      <c r="B267" s="99">
        <v>80987265</v>
      </c>
      <c r="C267" s="87" t="s">
        <v>990</v>
      </c>
      <c r="D267" s="88" t="s">
        <v>461</v>
      </c>
      <c r="E267" s="88" t="s">
        <v>382</v>
      </c>
      <c r="F267" s="115">
        <v>6000</v>
      </c>
      <c r="G267" s="17" t="e">
        <f>VLOOKUP(B267,#REF!,19,0)</f>
        <v>#REF!</v>
      </c>
      <c r="H267" s="17" t="e">
        <f t="shared" si="6"/>
        <v>#REF!</v>
      </c>
    </row>
    <row r="268" spans="1:8" s="17" customFormat="1" ht="24.95" customHeight="1" x14ac:dyDescent="0.2">
      <c r="A268" s="85">
        <v>258</v>
      </c>
      <c r="B268" s="99">
        <v>103671358</v>
      </c>
      <c r="C268" s="87" t="s">
        <v>991</v>
      </c>
      <c r="D268" s="88" t="s">
        <v>461</v>
      </c>
      <c r="E268" s="88" t="s">
        <v>382</v>
      </c>
      <c r="F268" s="115">
        <v>6000</v>
      </c>
      <c r="G268" s="17" t="e">
        <f>VLOOKUP(B268,#REF!,19,0)</f>
        <v>#REF!</v>
      </c>
      <c r="H268" s="17" t="e">
        <f t="shared" si="6"/>
        <v>#REF!</v>
      </c>
    </row>
    <row r="269" spans="1:8" s="17" customFormat="1" ht="24.95" customHeight="1" x14ac:dyDescent="0.2">
      <c r="A269" s="85">
        <v>259</v>
      </c>
      <c r="B269" s="99">
        <v>112411282</v>
      </c>
      <c r="C269" s="87" t="s">
        <v>992</v>
      </c>
      <c r="D269" s="88" t="s">
        <v>461</v>
      </c>
      <c r="E269" s="88" t="s">
        <v>382</v>
      </c>
      <c r="F269" s="115">
        <v>6000</v>
      </c>
      <c r="G269" s="17" t="e">
        <f>VLOOKUP(B269,#REF!,19,0)</f>
        <v>#REF!</v>
      </c>
      <c r="H269" s="17" t="e">
        <f t="shared" si="6"/>
        <v>#REF!</v>
      </c>
    </row>
    <row r="270" spans="1:8" s="17" customFormat="1" ht="24.95" customHeight="1" x14ac:dyDescent="0.2">
      <c r="A270" s="85">
        <v>260</v>
      </c>
      <c r="B270" s="99">
        <v>43421342</v>
      </c>
      <c r="C270" s="87" t="s">
        <v>1277</v>
      </c>
      <c r="D270" s="88" t="s">
        <v>461</v>
      </c>
      <c r="E270" s="88" t="s">
        <v>382</v>
      </c>
      <c r="F270" s="115">
        <v>6000</v>
      </c>
      <c r="G270" s="17" t="e">
        <f>VLOOKUP(B270,#REF!,19,0)</f>
        <v>#REF!</v>
      </c>
      <c r="H270" s="17" t="e">
        <f t="shared" si="6"/>
        <v>#REF!</v>
      </c>
    </row>
    <row r="271" spans="1:8" s="17" customFormat="1" ht="24.95" customHeight="1" x14ac:dyDescent="0.2">
      <c r="A271" s="85">
        <v>261</v>
      </c>
      <c r="B271" s="99">
        <v>36804460</v>
      </c>
      <c r="C271" s="87" t="s">
        <v>1330</v>
      </c>
      <c r="D271" s="88" t="s">
        <v>461</v>
      </c>
      <c r="E271" s="88" t="s">
        <v>382</v>
      </c>
      <c r="F271" s="115">
        <v>6000</v>
      </c>
      <c r="G271" s="17" t="e">
        <f>VLOOKUP(B271,#REF!,19,0)</f>
        <v>#REF!</v>
      </c>
      <c r="H271" s="17" t="e">
        <f t="shared" si="6"/>
        <v>#REF!</v>
      </c>
    </row>
    <row r="272" spans="1:8" s="17" customFormat="1" ht="24.95" customHeight="1" x14ac:dyDescent="0.2">
      <c r="A272" s="85">
        <v>262</v>
      </c>
      <c r="B272" s="99">
        <v>13420631</v>
      </c>
      <c r="C272" s="87" t="s">
        <v>1351</v>
      </c>
      <c r="D272" s="88" t="s">
        <v>461</v>
      </c>
      <c r="E272" s="88" t="s">
        <v>382</v>
      </c>
      <c r="F272" s="115">
        <v>6000</v>
      </c>
      <c r="G272" s="17">
        <v>6000</v>
      </c>
      <c r="H272" s="17">
        <f t="shared" si="6"/>
        <v>0</v>
      </c>
    </row>
    <row r="273" spans="1:8" s="17" customFormat="1" ht="24.95" customHeight="1" x14ac:dyDescent="0.2">
      <c r="A273" s="85">
        <v>263</v>
      </c>
      <c r="B273" s="99">
        <v>299783448</v>
      </c>
      <c r="C273" s="87" t="s">
        <v>1352</v>
      </c>
      <c r="D273" s="88" t="s">
        <v>461</v>
      </c>
      <c r="E273" s="88" t="s">
        <v>382</v>
      </c>
      <c r="F273" s="115">
        <v>6000</v>
      </c>
      <c r="G273" s="17">
        <v>6000</v>
      </c>
      <c r="H273" s="17">
        <f t="shared" si="6"/>
        <v>0</v>
      </c>
    </row>
    <row r="274" spans="1:8" s="17" customFormat="1" ht="24.95" customHeight="1" x14ac:dyDescent="0.2">
      <c r="A274" s="85">
        <v>264</v>
      </c>
      <c r="B274" s="99">
        <v>57447543</v>
      </c>
      <c r="C274" s="87" t="s">
        <v>1353</v>
      </c>
      <c r="D274" s="88" t="s">
        <v>461</v>
      </c>
      <c r="E274" s="88" t="s">
        <v>382</v>
      </c>
      <c r="F274" s="115">
        <v>3096.77</v>
      </c>
    </row>
    <row r="275" spans="1:8" s="17" customFormat="1" ht="24.95" customHeight="1" x14ac:dyDescent="0.2">
      <c r="A275" s="85">
        <v>265</v>
      </c>
      <c r="B275" s="99">
        <v>57447543</v>
      </c>
      <c r="C275" s="87" t="s">
        <v>1353</v>
      </c>
      <c r="D275" s="88" t="s">
        <v>461</v>
      </c>
      <c r="E275" s="88" t="s">
        <v>382</v>
      </c>
      <c r="F275" s="115">
        <v>6000</v>
      </c>
    </row>
    <row r="276" spans="1:8" s="17" customFormat="1" ht="24.95" customHeight="1" x14ac:dyDescent="0.2">
      <c r="A276" s="85">
        <v>266</v>
      </c>
      <c r="B276" s="99">
        <v>87593785</v>
      </c>
      <c r="C276" s="87" t="s">
        <v>1361</v>
      </c>
      <c r="D276" s="88" t="s">
        <v>461</v>
      </c>
      <c r="E276" s="88" t="s">
        <v>382</v>
      </c>
      <c r="F276" s="115">
        <v>5032.26</v>
      </c>
    </row>
    <row r="277" spans="1:8" s="18" customFormat="1" ht="24.95" customHeight="1" x14ac:dyDescent="0.2">
      <c r="A277" s="85">
        <v>267</v>
      </c>
      <c r="B277" s="99">
        <v>56338643</v>
      </c>
      <c r="C277" s="87" t="s">
        <v>993</v>
      </c>
      <c r="D277" s="88" t="s">
        <v>462</v>
      </c>
      <c r="E277" s="88" t="s">
        <v>378</v>
      </c>
      <c r="F277" s="115">
        <v>12000</v>
      </c>
      <c r="G277" s="17" t="e">
        <f>VLOOKUP(B277,#REF!,19,0)</f>
        <v>#REF!</v>
      </c>
      <c r="H277" s="17" t="e">
        <f t="shared" si="6"/>
        <v>#REF!</v>
      </c>
    </row>
    <row r="278" spans="1:8" s="18" customFormat="1" ht="24" customHeight="1" x14ac:dyDescent="0.2">
      <c r="A278" s="85">
        <v>268</v>
      </c>
      <c r="B278" s="99">
        <v>41735021</v>
      </c>
      <c r="C278" s="87" t="s">
        <v>994</v>
      </c>
      <c r="D278" s="88" t="s">
        <v>462</v>
      </c>
      <c r="E278" s="88" t="s">
        <v>378</v>
      </c>
      <c r="F278" s="115">
        <v>12000</v>
      </c>
      <c r="G278" s="17" t="e">
        <f>VLOOKUP(B278,#REF!,19,0)</f>
        <v>#REF!</v>
      </c>
      <c r="H278" s="17" t="e">
        <f t="shared" si="6"/>
        <v>#REF!</v>
      </c>
    </row>
    <row r="279" spans="1:8" s="18" customFormat="1" ht="24" customHeight="1" x14ac:dyDescent="0.2">
      <c r="A279" s="85">
        <v>269</v>
      </c>
      <c r="B279" s="99">
        <v>7013620</v>
      </c>
      <c r="C279" s="87" t="s">
        <v>1388</v>
      </c>
      <c r="D279" s="88" t="s">
        <v>462</v>
      </c>
      <c r="E279" s="88" t="s">
        <v>378</v>
      </c>
      <c r="F279" s="115">
        <v>15000</v>
      </c>
      <c r="G279" s="17" t="e">
        <f>VLOOKUP(B279,#REF!,19,0)</f>
        <v>#REF!</v>
      </c>
      <c r="H279" s="17" t="e">
        <f t="shared" si="6"/>
        <v>#REF!</v>
      </c>
    </row>
    <row r="280" spans="1:8" s="17" customFormat="1" ht="24.95" customHeight="1" x14ac:dyDescent="0.2">
      <c r="A280" s="85">
        <v>270</v>
      </c>
      <c r="B280" s="99">
        <v>32040083</v>
      </c>
      <c r="C280" s="87" t="s">
        <v>995</v>
      </c>
      <c r="D280" s="88" t="s">
        <v>461</v>
      </c>
      <c r="E280" s="88" t="s">
        <v>378</v>
      </c>
      <c r="F280" s="115">
        <v>18000</v>
      </c>
      <c r="G280" s="17" t="e">
        <f>VLOOKUP(B280,#REF!,19,0)</f>
        <v>#REF!</v>
      </c>
      <c r="H280" s="17" t="e">
        <f t="shared" si="6"/>
        <v>#REF!</v>
      </c>
    </row>
    <row r="281" spans="1:8" s="17" customFormat="1" ht="24.95" customHeight="1" x14ac:dyDescent="0.2">
      <c r="A281" s="85">
        <v>271</v>
      </c>
      <c r="B281" s="99">
        <v>53707877</v>
      </c>
      <c r="C281" s="87" t="s">
        <v>996</v>
      </c>
      <c r="D281" s="88" t="s">
        <v>461</v>
      </c>
      <c r="E281" s="88" t="s">
        <v>378</v>
      </c>
      <c r="F281" s="115">
        <v>10000</v>
      </c>
      <c r="G281" s="17" t="e">
        <f>VLOOKUP(B281,#REF!,19,0)</f>
        <v>#REF!</v>
      </c>
      <c r="H281" s="17" t="e">
        <f t="shared" si="6"/>
        <v>#REF!</v>
      </c>
    </row>
    <row r="282" spans="1:8" s="17" customFormat="1" ht="24.95" customHeight="1" x14ac:dyDescent="0.2">
      <c r="A282" s="85">
        <v>272</v>
      </c>
      <c r="B282" s="99">
        <v>47646373</v>
      </c>
      <c r="C282" s="87" t="s">
        <v>997</v>
      </c>
      <c r="D282" s="88" t="s">
        <v>461</v>
      </c>
      <c r="E282" s="88" t="s">
        <v>378</v>
      </c>
      <c r="F282" s="115">
        <v>6000</v>
      </c>
      <c r="G282" s="17" t="e">
        <f>VLOOKUP(B282,#REF!,19,0)</f>
        <v>#REF!</v>
      </c>
      <c r="H282" s="17" t="e">
        <f t="shared" si="6"/>
        <v>#REF!</v>
      </c>
    </row>
    <row r="283" spans="1:8" s="17" customFormat="1" ht="24.95" customHeight="1" x14ac:dyDescent="0.2">
      <c r="A283" s="85">
        <v>273</v>
      </c>
      <c r="B283" s="99">
        <v>5344433</v>
      </c>
      <c r="C283" s="87" t="s">
        <v>998</v>
      </c>
      <c r="D283" s="88" t="s">
        <v>461</v>
      </c>
      <c r="E283" s="88" t="s">
        <v>378</v>
      </c>
      <c r="F283" s="115">
        <v>12000</v>
      </c>
      <c r="G283" s="17" t="e">
        <f>VLOOKUP(B283,#REF!,19,0)</f>
        <v>#REF!</v>
      </c>
      <c r="H283" s="17" t="e">
        <f t="shared" si="6"/>
        <v>#REF!</v>
      </c>
    </row>
    <row r="284" spans="1:8" s="17" customFormat="1" ht="24.95" customHeight="1" x14ac:dyDescent="0.2">
      <c r="A284" s="85">
        <v>274</v>
      </c>
      <c r="B284" s="99">
        <v>115294910</v>
      </c>
      <c r="C284" s="87" t="s">
        <v>1278</v>
      </c>
      <c r="D284" s="88" t="s">
        <v>461</v>
      </c>
      <c r="E284" s="88" t="s">
        <v>378</v>
      </c>
      <c r="F284" s="115">
        <v>6000</v>
      </c>
      <c r="G284" s="17" t="e">
        <f>VLOOKUP(B284,#REF!,19,0)</f>
        <v>#REF!</v>
      </c>
      <c r="H284" s="17" t="e">
        <f t="shared" si="6"/>
        <v>#REF!</v>
      </c>
    </row>
    <row r="285" spans="1:8" s="17" customFormat="1" ht="24.95" customHeight="1" x14ac:dyDescent="0.2">
      <c r="A285" s="85">
        <v>275</v>
      </c>
      <c r="B285" s="99">
        <v>53986636</v>
      </c>
      <c r="C285" s="87" t="s">
        <v>1331</v>
      </c>
      <c r="D285" s="88" t="s">
        <v>461</v>
      </c>
      <c r="E285" s="88" t="s">
        <v>378</v>
      </c>
      <c r="F285" s="115">
        <v>6000</v>
      </c>
      <c r="G285" s="17" t="e">
        <f>VLOOKUP(B285,#REF!,19,0)</f>
        <v>#REF!</v>
      </c>
      <c r="H285" s="17" t="e">
        <f t="shared" si="6"/>
        <v>#REF!</v>
      </c>
    </row>
    <row r="286" spans="1:8" s="17" customFormat="1" ht="24.95" customHeight="1" x14ac:dyDescent="0.2">
      <c r="A286" s="85">
        <v>276</v>
      </c>
      <c r="B286" s="99">
        <v>74723707</v>
      </c>
      <c r="C286" s="87" t="s">
        <v>1320</v>
      </c>
      <c r="D286" s="88" t="s">
        <v>461</v>
      </c>
      <c r="E286" s="88" t="s">
        <v>378</v>
      </c>
      <c r="F286" s="115">
        <v>8000</v>
      </c>
      <c r="G286" s="17" t="e">
        <f>VLOOKUP(B286,#REF!,19,0)</f>
        <v>#REF!</v>
      </c>
      <c r="H286" s="17" t="e">
        <f t="shared" si="6"/>
        <v>#REF!</v>
      </c>
    </row>
    <row r="287" spans="1:8" s="17" customFormat="1" ht="24" customHeight="1" x14ac:dyDescent="0.2">
      <c r="A287" s="85">
        <v>277</v>
      </c>
      <c r="B287" s="99">
        <v>5990246</v>
      </c>
      <c r="C287" s="87" t="s">
        <v>803</v>
      </c>
      <c r="D287" s="88" t="s">
        <v>461</v>
      </c>
      <c r="E287" s="88" t="s">
        <v>378</v>
      </c>
      <c r="F287" s="115">
        <v>8000</v>
      </c>
      <c r="G287" s="17" t="e">
        <f>VLOOKUP(B287,#REF!,19,0)</f>
        <v>#REF!</v>
      </c>
      <c r="H287" s="17" t="e">
        <f t="shared" ref="H287:H293" si="7">+F287-G287</f>
        <v>#REF!</v>
      </c>
    </row>
    <row r="288" spans="1:8" s="17" customFormat="1" ht="24" customHeight="1" x14ac:dyDescent="0.2">
      <c r="A288" s="85">
        <v>278</v>
      </c>
      <c r="B288" s="99">
        <v>42099919</v>
      </c>
      <c r="C288" s="87" t="s">
        <v>805</v>
      </c>
      <c r="D288" s="88" t="s">
        <v>461</v>
      </c>
      <c r="E288" s="88" t="s">
        <v>378</v>
      </c>
      <c r="F288" s="115">
        <v>7000</v>
      </c>
      <c r="G288" s="17" t="e">
        <f>VLOOKUP(B288,#REF!,19,0)</f>
        <v>#REF!</v>
      </c>
      <c r="H288" s="17" t="e">
        <f t="shared" si="7"/>
        <v>#REF!</v>
      </c>
    </row>
    <row r="289" spans="1:8" s="17" customFormat="1" ht="24" customHeight="1" x14ac:dyDescent="0.2">
      <c r="A289" s="85">
        <v>279</v>
      </c>
      <c r="B289" s="99">
        <v>26433028</v>
      </c>
      <c r="C289" s="87" t="s">
        <v>806</v>
      </c>
      <c r="D289" s="88" t="s">
        <v>461</v>
      </c>
      <c r="E289" s="88" t="s">
        <v>378</v>
      </c>
      <c r="F289" s="115">
        <v>7000</v>
      </c>
      <c r="G289" s="17" t="e">
        <f>VLOOKUP(B289,#REF!,19,0)</f>
        <v>#REF!</v>
      </c>
      <c r="H289" s="17" t="e">
        <f t="shared" si="7"/>
        <v>#REF!</v>
      </c>
    </row>
    <row r="290" spans="1:8" s="17" customFormat="1" ht="24" customHeight="1" x14ac:dyDescent="0.2">
      <c r="A290" s="85">
        <v>280</v>
      </c>
      <c r="B290" s="99">
        <v>81165080</v>
      </c>
      <c r="C290" s="87" t="s">
        <v>807</v>
      </c>
      <c r="D290" s="88" t="s">
        <v>461</v>
      </c>
      <c r="E290" s="88" t="s">
        <v>378</v>
      </c>
      <c r="F290" s="115">
        <v>7000</v>
      </c>
      <c r="G290" s="17" t="e">
        <f>VLOOKUP(B290,#REF!,19,0)</f>
        <v>#REF!</v>
      </c>
      <c r="H290" s="17" t="e">
        <f t="shared" si="7"/>
        <v>#REF!</v>
      </c>
    </row>
    <row r="291" spans="1:8" s="17" customFormat="1" ht="24" customHeight="1" x14ac:dyDescent="0.2">
      <c r="A291" s="85">
        <v>281</v>
      </c>
      <c r="B291" s="99">
        <v>94587418</v>
      </c>
      <c r="C291" s="87" t="s">
        <v>808</v>
      </c>
      <c r="D291" s="88" t="s">
        <v>461</v>
      </c>
      <c r="E291" s="88" t="s">
        <v>378</v>
      </c>
      <c r="F291" s="115">
        <v>7000</v>
      </c>
      <c r="G291" s="17" t="e">
        <f>VLOOKUP(B291,#REF!,19,0)</f>
        <v>#REF!</v>
      </c>
      <c r="H291" s="17" t="e">
        <f t="shared" si="7"/>
        <v>#REF!</v>
      </c>
    </row>
    <row r="292" spans="1:8" s="17" customFormat="1" ht="24" customHeight="1" x14ac:dyDescent="0.2">
      <c r="A292" s="85">
        <v>282</v>
      </c>
      <c r="B292" s="99">
        <v>50830252</v>
      </c>
      <c r="C292" s="87" t="s">
        <v>1257</v>
      </c>
      <c r="D292" s="88" t="s">
        <v>461</v>
      </c>
      <c r="E292" s="88" t="s">
        <v>378</v>
      </c>
      <c r="F292" s="115">
        <v>8000</v>
      </c>
      <c r="G292" s="17" t="e">
        <f>VLOOKUP(B292,#REF!,19,0)</f>
        <v>#REF!</v>
      </c>
      <c r="H292" s="17" t="e">
        <f t="shared" si="7"/>
        <v>#REF!</v>
      </c>
    </row>
    <row r="293" spans="1:8" s="17" customFormat="1" ht="24" customHeight="1" x14ac:dyDescent="0.2">
      <c r="A293" s="85">
        <v>283</v>
      </c>
      <c r="B293" s="99">
        <v>57804117</v>
      </c>
      <c r="C293" s="87" t="s">
        <v>839</v>
      </c>
      <c r="D293" s="88" t="s">
        <v>461</v>
      </c>
      <c r="E293" s="88" t="s">
        <v>378</v>
      </c>
      <c r="F293" s="115">
        <v>8000</v>
      </c>
      <c r="G293" s="17" t="e">
        <f>VLOOKUP(B293,#REF!,19,0)</f>
        <v>#REF!</v>
      </c>
      <c r="H293" s="17" t="e">
        <f t="shared" si="7"/>
        <v>#REF!</v>
      </c>
    </row>
    <row r="294" spans="1:8" s="17" customFormat="1" ht="24" customHeight="1" x14ac:dyDescent="0.2">
      <c r="A294" s="85">
        <v>284</v>
      </c>
      <c r="B294" s="99">
        <v>57866481</v>
      </c>
      <c r="C294" s="87" t="s">
        <v>1383</v>
      </c>
      <c r="D294" s="88" t="s">
        <v>461</v>
      </c>
      <c r="E294" s="88" t="s">
        <v>378</v>
      </c>
      <c r="F294" s="115">
        <v>6774.19</v>
      </c>
    </row>
    <row r="295" spans="1:8" s="17" customFormat="1" ht="24" customHeight="1" x14ac:dyDescent="0.2">
      <c r="A295" s="85">
        <v>285</v>
      </c>
      <c r="B295" s="99">
        <v>57866481</v>
      </c>
      <c r="C295" s="87" t="s">
        <v>1383</v>
      </c>
      <c r="D295" s="88" t="s">
        <v>461</v>
      </c>
      <c r="E295" s="88" t="s">
        <v>378</v>
      </c>
      <c r="F295" s="115">
        <v>7000</v>
      </c>
    </row>
    <row r="296" spans="1:8" s="17" customFormat="1" ht="24" customHeight="1" x14ac:dyDescent="0.2">
      <c r="A296" s="85">
        <v>286</v>
      </c>
      <c r="B296" s="99">
        <v>83579001</v>
      </c>
      <c r="C296" s="87" t="s">
        <v>1385</v>
      </c>
      <c r="D296" s="88" t="s">
        <v>461</v>
      </c>
      <c r="E296" s="88" t="s">
        <v>378</v>
      </c>
      <c r="F296" s="115">
        <v>3612.9032258064517</v>
      </c>
    </row>
    <row r="297" spans="1:8" s="17" customFormat="1" ht="24" customHeight="1" x14ac:dyDescent="0.2">
      <c r="A297" s="85">
        <v>287</v>
      </c>
      <c r="B297" s="99">
        <v>83579001</v>
      </c>
      <c r="C297" s="87" t="s">
        <v>1385</v>
      </c>
      <c r="D297" s="88" t="s">
        <v>461</v>
      </c>
      <c r="E297" s="88" t="s">
        <v>378</v>
      </c>
      <c r="F297" s="115">
        <v>7000</v>
      </c>
    </row>
    <row r="298" spans="1:8" s="17" customFormat="1" ht="24" customHeight="1" x14ac:dyDescent="0.2">
      <c r="A298" s="85">
        <v>288</v>
      </c>
      <c r="B298" s="99">
        <v>69175330</v>
      </c>
      <c r="C298" s="87" t="s">
        <v>1000</v>
      </c>
      <c r="D298" s="88" t="s">
        <v>461</v>
      </c>
      <c r="E298" s="88" t="s">
        <v>379</v>
      </c>
      <c r="F298" s="115">
        <v>7000</v>
      </c>
      <c r="G298" s="17" t="e">
        <f>VLOOKUP(B298,#REF!,19,0)</f>
        <v>#REF!</v>
      </c>
      <c r="H298" s="17" t="e">
        <f t="shared" si="6"/>
        <v>#REF!</v>
      </c>
    </row>
    <row r="299" spans="1:8" s="17" customFormat="1" ht="24" customHeight="1" x14ac:dyDescent="0.2">
      <c r="A299" s="85">
        <v>289</v>
      </c>
      <c r="B299" s="99">
        <v>103726551</v>
      </c>
      <c r="C299" s="87" t="s">
        <v>1001</v>
      </c>
      <c r="D299" s="88" t="s">
        <v>461</v>
      </c>
      <c r="E299" s="88" t="s">
        <v>788</v>
      </c>
      <c r="F299" s="115">
        <v>7000</v>
      </c>
      <c r="G299" s="17" t="e">
        <f>VLOOKUP(B299,#REF!,19,0)</f>
        <v>#REF!</v>
      </c>
      <c r="H299" s="17" t="e">
        <f t="shared" si="6"/>
        <v>#REF!</v>
      </c>
    </row>
    <row r="300" spans="1:8" s="17" customFormat="1" ht="24.75" customHeight="1" x14ac:dyDescent="0.2">
      <c r="A300" s="85">
        <v>290</v>
      </c>
      <c r="B300" s="99">
        <v>93882572</v>
      </c>
      <c r="C300" s="87" t="s">
        <v>1002</v>
      </c>
      <c r="D300" s="88" t="s">
        <v>461</v>
      </c>
      <c r="E300" s="88" t="s">
        <v>788</v>
      </c>
      <c r="F300" s="115">
        <v>7000</v>
      </c>
      <c r="G300" s="17" t="e">
        <f>VLOOKUP(B300,#REF!,19,0)</f>
        <v>#REF!</v>
      </c>
      <c r="H300" s="17" t="e">
        <f t="shared" si="6"/>
        <v>#REF!</v>
      </c>
    </row>
    <row r="301" spans="1:8" s="17" customFormat="1" ht="24" customHeight="1" x14ac:dyDescent="0.2">
      <c r="A301" s="85">
        <v>291</v>
      </c>
      <c r="B301" s="99">
        <v>56226705</v>
      </c>
      <c r="C301" s="87" t="s">
        <v>1003</v>
      </c>
      <c r="D301" s="88" t="s">
        <v>461</v>
      </c>
      <c r="E301" s="88" t="s">
        <v>788</v>
      </c>
      <c r="F301" s="115">
        <v>7000</v>
      </c>
      <c r="G301" s="17" t="e">
        <f>VLOOKUP(B301,#REF!,19,0)</f>
        <v>#REF!</v>
      </c>
      <c r="H301" s="17" t="e">
        <f t="shared" si="6"/>
        <v>#REF!</v>
      </c>
    </row>
    <row r="302" spans="1:8" s="17" customFormat="1" ht="24" customHeight="1" x14ac:dyDescent="0.2">
      <c r="A302" s="85">
        <v>292</v>
      </c>
      <c r="B302" s="99">
        <v>7689284</v>
      </c>
      <c r="C302" s="87" t="s">
        <v>1004</v>
      </c>
      <c r="D302" s="88" t="s">
        <v>462</v>
      </c>
      <c r="E302" s="88" t="s">
        <v>567</v>
      </c>
      <c r="F302" s="115">
        <v>10000</v>
      </c>
      <c r="G302" s="17" t="e">
        <f>VLOOKUP(B302,#REF!,19,0)</f>
        <v>#REF!</v>
      </c>
      <c r="H302" s="17" t="e">
        <f t="shared" si="6"/>
        <v>#REF!</v>
      </c>
    </row>
    <row r="303" spans="1:8" s="17" customFormat="1" ht="24" customHeight="1" x14ac:dyDescent="0.2">
      <c r="A303" s="85">
        <v>293</v>
      </c>
      <c r="B303" s="99">
        <v>112390501</v>
      </c>
      <c r="C303" s="87" t="s">
        <v>1377</v>
      </c>
      <c r="D303" s="88" t="s">
        <v>462</v>
      </c>
      <c r="E303" s="88" t="s">
        <v>567</v>
      </c>
      <c r="F303" s="115">
        <v>8387.1</v>
      </c>
    </row>
    <row r="304" spans="1:8" s="17" customFormat="1" ht="24" customHeight="1" x14ac:dyDescent="0.2">
      <c r="A304" s="85">
        <v>294</v>
      </c>
      <c r="B304" s="99">
        <v>93836201</v>
      </c>
      <c r="C304" s="87" t="s">
        <v>1005</v>
      </c>
      <c r="D304" s="88" t="s">
        <v>461</v>
      </c>
      <c r="E304" s="88" t="s">
        <v>567</v>
      </c>
      <c r="F304" s="115">
        <v>8000</v>
      </c>
      <c r="G304" s="17" t="e">
        <f>VLOOKUP(B304,#REF!,19,0)</f>
        <v>#REF!</v>
      </c>
      <c r="H304" s="17" t="e">
        <f t="shared" si="6"/>
        <v>#REF!</v>
      </c>
    </row>
    <row r="305" spans="1:8" s="17" customFormat="1" ht="24" customHeight="1" x14ac:dyDescent="0.2">
      <c r="A305" s="85">
        <v>295</v>
      </c>
      <c r="B305" s="99">
        <v>112522904</v>
      </c>
      <c r="C305" s="87" t="s">
        <v>1006</v>
      </c>
      <c r="D305" s="88" t="s">
        <v>461</v>
      </c>
      <c r="E305" s="88" t="s">
        <v>567</v>
      </c>
      <c r="F305" s="115">
        <v>7000</v>
      </c>
      <c r="G305" s="17" t="e">
        <f>VLOOKUP(B305,#REF!,19,0)</f>
        <v>#REF!</v>
      </c>
      <c r="H305" s="17" t="e">
        <f t="shared" si="6"/>
        <v>#REF!</v>
      </c>
    </row>
    <row r="306" spans="1:8" s="17" customFormat="1" ht="24" customHeight="1" x14ac:dyDescent="0.2">
      <c r="A306" s="85">
        <v>296</v>
      </c>
      <c r="B306" s="99">
        <v>77074785</v>
      </c>
      <c r="C306" s="87" t="s">
        <v>1007</v>
      </c>
      <c r="D306" s="88" t="s">
        <v>461</v>
      </c>
      <c r="E306" s="88" t="s">
        <v>567</v>
      </c>
      <c r="F306" s="115">
        <v>7000</v>
      </c>
      <c r="G306" s="17" t="e">
        <f>VLOOKUP(B306,#REF!,19,0)</f>
        <v>#REF!</v>
      </c>
      <c r="H306" s="17" t="e">
        <f t="shared" si="6"/>
        <v>#REF!</v>
      </c>
    </row>
    <row r="307" spans="1:8" s="17" customFormat="1" ht="24" customHeight="1" x14ac:dyDescent="0.2">
      <c r="A307" s="85">
        <v>297</v>
      </c>
      <c r="B307" s="99">
        <v>17214858</v>
      </c>
      <c r="C307" s="87" t="s">
        <v>1008</v>
      </c>
      <c r="D307" s="88" t="s">
        <v>461</v>
      </c>
      <c r="E307" s="88" t="s">
        <v>567</v>
      </c>
      <c r="F307" s="115">
        <v>6000</v>
      </c>
      <c r="G307" s="17" t="e">
        <f>VLOOKUP(B307,#REF!,19,0)</f>
        <v>#REF!</v>
      </c>
      <c r="H307" s="17" t="e">
        <f t="shared" si="6"/>
        <v>#REF!</v>
      </c>
    </row>
    <row r="308" spans="1:8" s="17" customFormat="1" ht="24" customHeight="1" x14ac:dyDescent="0.2">
      <c r="A308" s="85">
        <v>298</v>
      </c>
      <c r="B308" s="99">
        <v>107968878</v>
      </c>
      <c r="C308" s="87" t="s">
        <v>1332</v>
      </c>
      <c r="D308" s="88" t="s">
        <v>461</v>
      </c>
      <c r="E308" s="88" t="s">
        <v>567</v>
      </c>
      <c r="F308" s="115">
        <v>6000</v>
      </c>
      <c r="G308" s="17" t="e">
        <f>VLOOKUP(B308,#REF!,19,0)</f>
        <v>#REF!</v>
      </c>
      <c r="H308" s="17" t="e">
        <f t="shared" si="6"/>
        <v>#REF!</v>
      </c>
    </row>
    <row r="309" spans="1:8" s="17" customFormat="1" ht="24" customHeight="1" x14ac:dyDescent="0.2">
      <c r="A309" s="85">
        <v>299</v>
      </c>
      <c r="B309" s="99">
        <v>89324730</v>
      </c>
      <c r="C309" s="87" t="s">
        <v>1333</v>
      </c>
      <c r="D309" s="88" t="s">
        <v>461</v>
      </c>
      <c r="E309" s="88" t="s">
        <v>1321</v>
      </c>
      <c r="F309" s="115">
        <v>6000</v>
      </c>
      <c r="G309" s="17" t="e">
        <f>VLOOKUP(B309,#REF!,19,0)</f>
        <v>#REF!</v>
      </c>
      <c r="H309" s="17" t="e">
        <f t="shared" si="6"/>
        <v>#REF!</v>
      </c>
    </row>
    <row r="310" spans="1:8" s="17" customFormat="1" ht="24" customHeight="1" x14ac:dyDescent="0.2">
      <c r="A310" s="85">
        <v>300</v>
      </c>
      <c r="B310" s="99">
        <v>42827493</v>
      </c>
      <c r="C310" s="87" t="s">
        <v>1009</v>
      </c>
      <c r="D310" s="88" t="s">
        <v>462</v>
      </c>
      <c r="E310" s="88" t="s">
        <v>380</v>
      </c>
      <c r="F310" s="115">
        <v>8000</v>
      </c>
      <c r="G310" s="17" t="e">
        <f>VLOOKUP(B310,#REF!,19,0)</f>
        <v>#REF!</v>
      </c>
      <c r="H310" s="17" t="e">
        <f t="shared" si="6"/>
        <v>#REF!</v>
      </c>
    </row>
    <row r="311" spans="1:8" s="17" customFormat="1" ht="24" customHeight="1" x14ac:dyDescent="0.2">
      <c r="A311" s="85">
        <v>301</v>
      </c>
      <c r="B311" s="99">
        <v>88421325</v>
      </c>
      <c r="C311" s="87" t="s">
        <v>1010</v>
      </c>
      <c r="D311" s="88" t="s">
        <v>461</v>
      </c>
      <c r="E311" s="88" t="s">
        <v>380</v>
      </c>
      <c r="F311" s="115">
        <v>8000</v>
      </c>
      <c r="G311" s="17" t="e">
        <f>VLOOKUP(B311,#REF!,19,0)</f>
        <v>#REF!</v>
      </c>
      <c r="H311" s="17" t="e">
        <f t="shared" si="6"/>
        <v>#REF!</v>
      </c>
    </row>
    <row r="312" spans="1:8" s="17" customFormat="1" ht="24" customHeight="1" x14ac:dyDescent="0.2">
      <c r="A312" s="85">
        <v>302</v>
      </c>
      <c r="B312" s="99">
        <v>94077711</v>
      </c>
      <c r="C312" s="87" t="s">
        <v>1011</v>
      </c>
      <c r="D312" s="88" t="s">
        <v>461</v>
      </c>
      <c r="E312" s="88" t="s">
        <v>380</v>
      </c>
      <c r="F312" s="115">
        <v>10000</v>
      </c>
      <c r="G312" s="17" t="e">
        <f>VLOOKUP(B312,#REF!,19,0)</f>
        <v>#REF!</v>
      </c>
      <c r="H312" s="17" t="e">
        <f t="shared" si="6"/>
        <v>#REF!</v>
      </c>
    </row>
    <row r="313" spans="1:8" s="17" customFormat="1" ht="24" customHeight="1" x14ac:dyDescent="0.2">
      <c r="A313" s="85">
        <v>303</v>
      </c>
      <c r="B313" s="99">
        <v>18156916</v>
      </c>
      <c r="C313" s="87" t="s">
        <v>1012</v>
      </c>
      <c r="D313" s="88" t="s">
        <v>461</v>
      </c>
      <c r="E313" s="88" t="s">
        <v>380</v>
      </c>
      <c r="F313" s="115">
        <v>8000</v>
      </c>
      <c r="G313" s="17" t="e">
        <f>VLOOKUP(B313,#REF!,19,0)</f>
        <v>#REF!</v>
      </c>
      <c r="H313" s="17" t="e">
        <f t="shared" si="6"/>
        <v>#REF!</v>
      </c>
    </row>
    <row r="314" spans="1:8" s="17" customFormat="1" ht="24" customHeight="1" x14ac:dyDescent="0.2">
      <c r="A314" s="85">
        <v>304</v>
      </c>
      <c r="B314" s="99">
        <v>112799639</v>
      </c>
      <c r="C314" s="87" t="s">
        <v>1013</v>
      </c>
      <c r="D314" s="88" t="s">
        <v>461</v>
      </c>
      <c r="E314" s="88" t="s">
        <v>380</v>
      </c>
      <c r="F314" s="115">
        <v>7000</v>
      </c>
      <c r="G314" s="17" t="e">
        <f>VLOOKUP(B314,#REF!,19,0)</f>
        <v>#REF!</v>
      </c>
      <c r="H314" s="17" t="e">
        <f t="shared" si="6"/>
        <v>#REF!</v>
      </c>
    </row>
    <row r="315" spans="1:8" s="17" customFormat="1" ht="24" customHeight="1" x14ac:dyDescent="0.2">
      <c r="A315" s="85">
        <v>305</v>
      </c>
      <c r="B315" s="99">
        <v>93933517</v>
      </c>
      <c r="C315" s="87" t="s">
        <v>1014</v>
      </c>
      <c r="D315" s="88" t="s">
        <v>461</v>
      </c>
      <c r="E315" s="88" t="s">
        <v>380</v>
      </c>
      <c r="F315" s="115">
        <v>7000</v>
      </c>
      <c r="G315" s="17" t="e">
        <f>VLOOKUP(B315,#REF!,19,0)</f>
        <v>#REF!</v>
      </c>
      <c r="H315" s="17" t="e">
        <f t="shared" si="6"/>
        <v>#REF!</v>
      </c>
    </row>
    <row r="316" spans="1:8" s="17" customFormat="1" ht="24" customHeight="1" x14ac:dyDescent="0.2">
      <c r="A316" s="85">
        <v>306</v>
      </c>
      <c r="B316" s="99">
        <v>68153880</v>
      </c>
      <c r="C316" s="87" t="s">
        <v>1016</v>
      </c>
      <c r="D316" s="88" t="s">
        <v>461</v>
      </c>
      <c r="E316" s="88" t="s">
        <v>380</v>
      </c>
      <c r="F316" s="115">
        <v>6000</v>
      </c>
      <c r="G316" s="17" t="e">
        <f>VLOOKUP(B316,#REF!,19,0)</f>
        <v>#REF!</v>
      </c>
      <c r="H316" s="17" t="e">
        <f t="shared" si="6"/>
        <v>#REF!</v>
      </c>
    </row>
    <row r="317" spans="1:8" s="17" customFormat="1" ht="24" customHeight="1" x14ac:dyDescent="0.2">
      <c r="A317" s="85">
        <v>307</v>
      </c>
      <c r="B317" s="99">
        <v>108860027</v>
      </c>
      <c r="C317" s="87" t="s">
        <v>1017</v>
      </c>
      <c r="D317" s="88" t="s">
        <v>461</v>
      </c>
      <c r="E317" s="88" t="s">
        <v>380</v>
      </c>
      <c r="F317" s="115">
        <v>6000</v>
      </c>
      <c r="G317" s="17" t="e">
        <f>VLOOKUP(B317,#REF!,19,0)</f>
        <v>#REF!</v>
      </c>
      <c r="H317" s="17" t="e">
        <f t="shared" si="6"/>
        <v>#REF!</v>
      </c>
    </row>
    <row r="318" spans="1:8" s="17" customFormat="1" ht="24" customHeight="1" x14ac:dyDescent="0.2">
      <c r="A318" s="85">
        <v>308</v>
      </c>
      <c r="B318" s="99">
        <v>86392328</v>
      </c>
      <c r="C318" s="87" t="s">
        <v>1018</v>
      </c>
      <c r="D318" s="88" t="s">
        <v>461</v>
      </c>
      <c r="E318" s="88" t="s">
        <v>380</v>
      </c>
      <c r="F318" s="115">
        <v>6000</v>
      </c>
      <c r="G318" s="17" t="e">
        <f>VLOOKUP(B318,#REF!,19,0)</f>
        <v>#REF!</v>
      </c>
      <c r="H318" s="17" t="e">
        <f t="shared" si="6"/>
        <v>#REF!</v>
      </c>
    </row>
    <row r="319" spans="1:8" s="17" customFormat="1" ht="24" customHeight="1" x14ac:dyDescent="0.2">
      <c r="A319" s="85">
        <v>309</v>
      </c>
      <c r="B319" s="99">
        <v>93542364</v>
      </c>
      <c r="C319" s="87" t="s">
        <v>1019</v>
      </c>
      <c r="D319" s="88" t="s">
        <v>461</v>
      </c>
      <c r="E319" s="88" t="s">
        <v>380</v>
      </c>
      <c r="F319" s="115">
        <v>6000</v>
      </c>
      <c r="G319" s="17" t="e">
        <f>VLOOKUP(B319,#REF!,19,0)</f>
        <v>#REF!</v>
      </c>
      <c r="H319" s="17" t="e">
        <f t="shared" si="6"/>
        <v>#REF!</v>
      </c>
    </row>
    <row r="320" spans="1:8" s="17" customFormat="1" ht="24" customHeight="1" x14ac:dyDescent="0.2">
      <c r="A320" s="85">
        <v>310</v>
      </c>
      <c r="B320" s="99">
        <v>101656335</v>
      </c>
      <c r="C320" s="87" t="s">
        <v>1020</v>
      </c>
      <c r="D320" s="88" t="s">
        <v>461</v>
      </c>
      <c r="E320" s="88" t="s">
        <v>380</v>
      </c>
      <c r="F320" s="115">
        <v>6000</v>
      </c>
      <c r="G320" s="17" t="e">
        <f>VLOOKUP(B320,#REF!,19,0)</f>
        <v>#REF!</v>
      </c>
      <c r="H320" s="17" t="e">
        <f t="shared" ref="H320:H391" si="8">+F320-G320</f>
        <v>#REF!</v>
      </c>
    </row>
    <row r="321" spans="1:8" s="17" customFormat="1" ht="24" customHeight="1" x14ac:dyDescent="0.2">
      <c r="A321" s="85">
        <v>311</v>
      </c>
      <c r="B321" s="99">
        <v>40604578</v>
      </c>
      <c r="C321" s="87" t="s">
        <v>1021</v>
      </c>
      <c r="D321" s="88" t="s">
        <v>461</v>
      </c>
      <c r="E321" s="88" t="s">
        <v>380</v>
      </c>
      <c r="F321" s="115">
        <v>6000</v>
      </c>
      <c r="G321" s="17" t="e">
        <f>VLOOKUP(B321,#REF!,19,0)</f>
        <v>#REF!</v>
      </c>
      <c r="H321" s="17" t="e">
        <f t="shared" si="8"/>
        <v>#REF!</v>
      </c>
    </row>
    <row r="322" spans="1:8" s="17" customFormat="1" ht="24" customHeight="1" x14ac:dyDescent="0.2">
      <c r="A322" s="85">
        <v>312</v>
      </c>
      <c r="B322" s="99">
        <v>119818272</v>
      </c>
      <c r="C322" s="87" t="s">
        <v>1022</v>
      </c>
      <c r="D322" s="88" t="s">
        <v>461</v>
      </c>
      <c r="E322" s="88" t="s">
        <v>380</v>
      </c>
      <c r="F322" s="115">
        <v>6000</v>
      </c>
      <c r="G322" s="17" t="e">
        <f>VLOOKUP(B322,#REF!,19,0)</f>
        <v>#REF!</v>
      </c>
      <c r="H322" s="17" t="e">
        <f t="shared" si="8"/>
        <v>#REF!</v>
      </c>
    </row>
    <row r="323" spans="1:8" s="17" customFormat="1" ht="24" customHeight="1" x14ac:dyDescent="0.2">
      <c r="A323" s="85">
        <v>313</v>
      </c>
      <c r="B323" s="99">
        <v>103560270</v>
      </c>
      <c r="C323" s="87" t="s">
        <v>1023</v>
      </c>
      <c r="D323" s="88" t="s">
        <v>461</v>
      </c>
      <c r="E323" s="88" t="s">
        <v>380</v>
      </c>
      <c r="F323" s="115">
        <v>7000</v>
      </c>
      <c r="G323" s="17" t="e">
        <f>VLOOKUP(B323,#REF!,19,0)</f>
        <v>#REF!</v>
      </c>
      <c r="H323" s="17" t="e">
        <f t="shared" si="8"/>
        <v>#REF!</v>
      </c>
    </row>
    <row r="324" spans="1:8" s="17" customFormat="1" ht="22.5" customHeight="1" x14ac:dyDescent="0.2">
      <c r="A324" s="85">
        <v>314</v>
      </c>
      <c r="B324" s="99">
        <v>75450011</v>
      </c>
      <c r="C324" s="87" t="s">
        <v>1024</v>
      </c>
      <c r="D324" s="88" t="s">
        <v>461</v>
      </c>
      <c r="E324" s="88" t="s">
        <v>380</v>
      </c>
      <c r="F324" s="115">
        <v>7000</v>
      </c>
      <c r="G324" s="17" t="e">
        <f>VLOOKUP(B324,#REF!,19,0)</f>
        <v>#REF!</v>
      </c>
      <c r="H324" s="17" t="e">
        <f t="shared" si="8"/>
        <v>#REF!</v>
      </c>
    </row>
    <row r="325" spans="1:8" s="17" customFormat="1" ht="22.5" customHeight="1" x14ac:dyDescent="0.2">
      <c r="A325" s="85">
        <v>315</v>
      </c>
      <c r="B325" s="99">
        <v>292988753</v>
      </c>
      <c r="C325" s="87" t="s">
        <v>1322</v>
      </c>
      <c r="D325" s="88" t="s">
        <v>461</v>
      </c>
      <c r="E325" s="88" t="s">
        <v>380</v>
      </c>
      <c r="F325" s="115">
        <v>7000</v>
      </c>
      <c r="G325" s="17" t="e">
        <f>VLOOKUP(B325,#REF!,19,0)</f>
        <v>#REF!</v>
      </c>
      <c r="H325" s="17" t="e">
        <f t="shared" si="8"/>
        <v>#REF!</v>
      </c>
    </row>
    <row r="326" spans="1:8" s="17" customFormat="1" ht="22.5" customHeight="1" x14ac:dyDescent="0.2">
      <c r="A326" s="85">
        <v>316</v>
      </c>
      <c r="B326" s="99">
        <v>62687867</v>
      </c>
      <c r="C326" s="87" t="s">
        <v>1249</v>
      </c>
      <c r="D326" s="88" t="s">
        <v>461</v>
      </c>
      <c r="E326" s="88" t="s">
        <v>380</v>
      </c>
      <c r="F326" s="115">
        <v>8000</v>
      </c>
      <c r="G326" s="17" t="e">
        <f>VLOOKUP(B326,#REF!,19,0)</f>
        <v>#REF!</v>
      </c>
      <c r="H326" s="17" t="e">
        <f t="shared" si="8"/>
        <v>#REF!</v>
      </c>
    </row>
    <row r="327" spans="1:8" s="17" customFormat="1" ht="22.5" customHeight="1" x14ac:dyDescent="0.2">
      <c r="A327" s="85">
        <v>317</v>
      </c>
      <c r="B327" s="99">
        <v>110917731</v>
      </c>
      <c r="C327" s="87" t="s">
        <v>1250</v>
      </c>
      <c r="D327" s="88" t="s">
        <v>461</v>
      </c>
      <c r="E327" s="88" t="s">
        <v>380</v>
      </c>
      <c r="F327" s="115">
        <v>7000</v>
      </c>
      <c r="G327" s="17" t="e">
        <f>VLOOKUP(B327,#REF!,19,0)</f>
        <v>#REF!</v>
      </c>
      <c r="H327" s="17" t="e">
        <f t="shared" si="8"/>
        <v>#REF!</v>
      </c>
    </row>
    <row r="328" spans="1:8" s="17" customFormat="1" ht="22.5" customHeight="1" x14ac:dyDescent="0.2">
      <c r="A328" s="85">
        <v>318</v>
      </c>
      <c r="B328" s="99">
        <v>6682480</v>
      </c>
      <c r="C328" s="87" t="s">
        <v>1354</v>
      </c>
      <c r="D328" s="88" t="s">
        <v>461</v>
      </c>
      <c r="E328" s="88" t="s">
        <v>380</v>
      </c>
      <c r="F328" s="115">
        <v>3096.77</v>
      </c>
    </row>
    <row r="329" spans="1:8" s="17" customFormat="1" ht="22.5" customHeight="1" x14ac:dyDescent="0.2">
      <c r="A329" s="85">
        <v>319</v>
      </c>
      <c r="B329" s="99">
        <v>6682480</v>
      </c>
      <c r="C329" s="87" t="s">
        <v>1354</v>
      </c>
      <c r="D329" s="88" t="s">
        <v>461</v>
      </c>
      <c r="E329" s="88" t="s">
        <v>380</v>
      </c>
      <c r="F329" s="115">
        <v>6000</v>
      </c>
    </row>
    <row r="330" spans="1:8" s="17" customFormat="1" ht="24" customHeight="1" x14ac:dyDescent="0.2">
      <c r="A330" s="85">
        <v>320</v>
      </c>
      <c r="B330" s="99">
        <v>24520934</v>
      </c>
      <c r="C330" s="87" t="s">
        <v>1355</v>
      </c>
      <c r="D330" s="88" t="s">
        <v>462</v>
      </c>
      <c r="E330" s="88" t="s">
        <v>442</v>
      </c>
      <c r="F330" s="115">
        <v>12000</v>
      </c>
      <c r="G330" s="17">
        <v>12000</v>
      </c>
      <c r="H330" s="17">
        <f t="shared" si="8"/>
        <v>0</v>
      </c>
    </row>
    <row r="331" spans="1:8" s="17" customFormat="1" ht="24" customHeight="1" x14ac:dyDescent="0.2">
      <c r="A331" s="85">
        <v>321</v>
      </c>
      <c r="B331" s="99">
        <v>19775768</v>
      </c>
      <c r="C331" s="87" t="s">
        <v>1376</v>
      </c>
      <c r="D331" s="88" t="s">
        <v>462</v>
      </c>
      <c r="E331" s="88" t="s">
        <v>442</v>
      </c>
      <c r="F331" s="115">
        <v>6193.55</v>
      </c>
    </row>
    <row r="332" spans="1:8" s="17" customFormat="1" ht="24" customHeight="1" x14ac:dyDescent="0.2">
      <c r="A332" s="85">
        <v>322</v>
      </c>
      <c r="B332" s="99">
        <v>19775768</v>
      </c>
      <c r="C332" s="87" t="s">
        <v>1376</v>
      </c>
      <c r="D332" s="88" t="s">
        <v>462</v>
      </c>
      <c r="E332" s="88" t="s">
        <v>442</v>
      </c>
      <c r="F332" s="115">
        <v>12000</v>
      </c>
    </row>
    <row r="333" spans="1:8" s="17" customFormat="1" ht="24" customHeight="1" x14ac:dyDescent="0.2">
      <c r="A333" s="85">
        <v>323</v>
      </c>
      <c r="B333" s="99">
        <v>95300503</v>
      </c>
      <c r="C333" s="87" t="s">
        <v>1026</v>
      </c>
      <c r="D333" s="88" t="s">
        <v>461</v>
      </c>
      <c r="E333" s="88" t="s">
        <v>442</v>
      </c>
      <c r="F333" s="115">
        <v>10000</v>
      </c>
      <c r="G333" s="17" t="e">
        <f>VLOOKUP(B333,#REF!,19,0)</f>
        <v>#REF!</v>
      </c>
      <c r="H333" s="17" t="e">
        <f t="shared" si="8"/>
        <v>#REF!</v>
      </c>
    </row>
    <row r="334" spans="1:8" s="17" customFormat="1" ht="24" customHeight="1" x14ac:dyDescent="0.2">
      <c r="A334" s="85">
        <v>324</v>
      </c>
      <c r="B334" s="99">
        <v>51738775</v>
      </c>
      <c r="C334" s="87" t="s">
        <v>1027</v>
      </c>
      <c r="D334" s="88" t="s">
        <v>461</v>
      </c>
      <c r="E334" s="88" t="s">
        <v>442</v>
      </c>
      <c r="F334" s="115">
        <v>7000</v>
      </c>
      <c r="G334" s="17" t="e">
        <f>VLOOKUP(B334,#REF!,19,0)</f>
        <v>#REF!</v>
      </c>
      <c r="H334" s="17" t="e">
        <f t="shared" si="8"/>
        <v>#REF!</v>
      </c>
    </row>
    <row r="335" spans="1:8" s="17" customFormat="1" ht="24" customHeight="1" x14ac:dyDescent="0.2">
      <c r="A335" s="85">
        <v>325</v>
      </c>
      <c r="B335" s="99">
        <v>86407414</v>
      </c>
      <c r="C335" s="87" t="s">
        <v>1025</v>
      </c>
      <c r="D335" s="88" t="s">
        <v>461</v>
      </c>
      <c r="E335" s="88" t="s">
        <v>442</v>
      </c>
      <c r="F335" s="115">
        <v>7000</v>
      </c>
      <c r="G335" s="17" t="e">
        <f>VLOOKUP(B335,#REF!,19,0)</f>
        <v>#REF!</v>
      </c>
      <c r="H335" s="17" t="e">
        <f>+F335-G335</f>
        <v>#REF!</v>
      </c>
    </row>
    <row r="336" spans="1:8" s="17" customFormat="1" ht="24" customHeight="1" x14ac:dyDescent="0.2">
      <c r="A336" s="85">
        <v>326</v>
      </c>
      <c r="B336" s="99">
        <v>24871540</v>
      </c>
      <c r="C336" s="87" t="s">
        <v>1028</v>
      </c>
      <c r="D336" s="88" t="s">
        <v>462</v>
      </c>
      <c r="E336" s="88" t="s">
        <v>383</v>
      </c>
      <c r="F336" s="115">
        <v>10000</v>
      </c>
      <c r="G336" s="17" t="e">
        <f>VLOOKUP(B336,#REF!,19,0)</f>
        <v>#REF!</v>
      </c>
      <c r="H336" s="17" t="e">
        <f t="shared" si="8"/>
        <v>#REF!</v>
      </c>
    </row>
    <row r="337" spans="1:8" s="17" customFormat="1" ht="24" customHeight="1" x14ac:dyDescent="0.2">
      <c r="A337" s="85">
        <v>327</v>
      </c>
      <c r="B337" s="99">
        <v>63896737</v>
      </c>
      <c r="C337" s="87" t="s">
        <v>1384</v>
      </c>
      <c r="D337" s="88" t="s">
        <v>461</v>
      </c>
      <c r="E337" s="88" t="s">
        <v>383</v>
      </c>
      <c r="F337" s="115">
        <v>9677.42</v>
      </c>
    </row>
    <row r="338" spans="1:8" s="17" customFormat="1" ht="24" customHeight="1" x14ac:dyDescent="0.2">
      <c r="A338" s="85">
        <v>328</v>
      </c>
      <c r="B338" s="99">
        <v>63896737</v>
      </c>
      <c r="C338" s="87" t="s">
        <v>1384</v>
      </c>
      <c r="D338" s="88" t="s">
        <v>461</v>
      </c>
      <c r="E338" s="88" t="s">
        <v>383</v>
      </c>
      <c r="F338" s="115">
        <v>10000</v>
      </c>
    </row>
    <row r="339" spans="1:8" s="17" customFormat="1" ht="24" customHeight="1" x14ac:dyDescent="0.2">
      <c r="A339" s="85">
        <v>329</v>
      </c>
      <c r="B339" s="99">
        <v>61347086</v>
      </c>
      <c r="C339" s="87" t="s">
        <v>1334</v>
      </c>
      <c r="D339" s="88" t="s">
        <v>462</v>
      </c>
      <c r="E339" s="88" t="s">
        <v>387</v>
      </c>
      <c r="F339" s="115">
        <v>15000</v>
      </c>
      <c r="G339" s="17" t="e">
        <f>VLOOKUP(B339,#REF!,19,0)</f>
        <v>#REF!</v>
      </c>
      <c r="H339" s="17" t="e">
        <f t="shared" si="8"/>
        <v>#REF!</v>
      </c>
    </row>
    <row r="340" spans="1:8" s="17" customFormat="1" ht="24" customHeight="1" x14ac:dyDescent="0.2">
      <c r="A340" s="85">
        <v>330</v>
      </c>
      <c r="B340" s="99">
        <v>13310496</v>
      </c>
      <c r="C340" s="87" t="s">
        <v>1029</v>
      </c>
      <c r="D340" s="88" t="s">
        <v>461</v>
      </c>
      <c r="E340" s="88" t="s">
        <v>387</v>
      </c>
      <c r="F340" s="115">
        <v>10000</v>
      </c>
      <c r="G340" s="17" t="e">
        <f>VLOOKUP(B340,#REF!,19,0)</f>
        <v>#REF!</v>
      </c>
      <c r="H340" s="17" t="e">
        <f t="shared" si="8"/>
        <v>#REF!</v>
      </c>
    </row>
    <row r="341" spans="1:8" s="17" customFormat="1" ht="24" customHeight="1" x14ac:dyDescent="0.2">
      <c r="A341" s="85">
        <v>331</v>
      </c>
      <c r="B341" s="99">
        <v>12545074</v>
      </c>
      <c r="C341" s="87" t="s">
        <v>1030</v>
      </c>
      <c r="D341" s="88" t="s">
        <v>461</v>
      </c>
      <c r="E341" s="88" t="s">
        <v>384</v>
      </c>
      <c r="F341" s="115">
        <v>8000</v>
      </c>
      <c r="G341" s="17" t="e">
        <f>VLOOKUP(B341,#REF!,19,0)</f>
        <v>#REF!</v>
      </c>
      <c r="H341" s="17" t="e">
        <f t="shared" si="8"/>
        <v>#REF!</v>
      </c>
    </row>
    <row r="342" spans="1:8" s="17" customFormat="1" ht="24" customHeight="1" x14ac:dyDescent="0.2">
      <c r="A342" s="85">
        <v>332</v>
      </c>
      <c r="B342" s="99">
        <v>20210248</v>
      </c>
      <c r="C342" s="87" t="s">
        <v>1359</v>
      </c>
      <c r="D342" s="88" t="s">
        <v>461</v>
      </c>
      <c r="E342" s="88" t="s">
        <v>384</v>
      </c>
      <c r="F342" s="115">
        <v>5161.29</v>
      </c>
    </row>
    <row r="343" spans="1:8" s="17" customFormat="1" ht="24" customHeight="1" x14ac:dyDescent="0.2">
      <c r="A343" s="85">
        <v>333</v>
      </c>
      <c r="B343" s="99">
        <v>20210248</v>
      </c>
      <c r="C343" s="87" t="s">
        <v>1359</v>
      </c>
      <c r="D343" s="88" t="s">
        <v>461</v>
      </c>
      <c r="E343" s="88" t="s">
        <v>384</v>
      </c>
      <c r="F343" s="115">
        <v>10000</v>
      </c>
    </row>
    <row r="344" spans="1:8" s="17" customFormat="1" ht="24" customHeight="1" x14ac:dyDescent="0.2">
      <c r="A344" s="85">
        <v>334</v>
      </c>
      <c r="B344" s="99">
        <v>7137982</v>
      </c>
      <c r="C344" s="87" t="s">
        <v>1031</v>
      </c>
      <c r="D344" s="88" t="s">
        <v>462</v>
      </c>
      <c r="E344" s="88" t="s">
        <v>385</v>
      </c>
      <c r="F344" s="115">
        <v>15000</v>
      </c>
      <c r="G344" s="17" t="e">
        <f>VLOOKUP(B344,#REF!,19,0)</f>
        <v>#REF!</v>
      </c>
      <c r="H344" s="17" t="e">
        <f t="shared" si="8"/>
        <v>#REF!</v>
      </c>
    </row>
    <row r="345" spans="1:8" s="17" customFormat="1" ht="24" customHeight="1" x14ac:dyDescent="0.2">
      <c r="A345" s="85">
        <v>335</v>
      </c>
      <c r="B345" s="99">
        <v>15762637</v>
      </c>
      <c r="C345" s="87" t="s">
        <v>1032</v>
      </c>
      <c r="D345" s="88" t="s">
        <v>462</v>
      </c>
      <c r="E345" s="88" t="s">
        <v>385</v>
      </c>
      <c r="F345" s="115">
        <v>11000</v>
      </c>
      <c r="G345" s="17" t="e">
        <f>VLOOKUP(B345,#REF!,19,0)</f>
        <v>#REF!</v>
      </c>
      <c r="H345" s="17" t="e">
        <f t="shared" si="8"/>
        <v>#REF!</v>
      </c>
    </row>
    <row r="346" spans="1:8" s="17" customFormat="1" ht="24" customHeight="1" x14ac:dyDescent="0.2">
      <c r="A346" s="85">
        <v>336</v>
      </c>
      <c r="B346" s="99">
        <v>49290045</v>
      </c>
      <c r="C346" s="87" t="s">
        <v>1033</v>
      </c>
      <c r="D346" s="88" t="s">
        <v>462</v>
      </c>
      <c r="E346" s="88" t="s">
        <v>385</v>
      </c>
      <c r="F346" s="115">
        <v>11000</v>
      </c>
      <c r="G346" s="17" t="e">
        <f>VLOOKUP(B346,#REF!,19,0)</f>
        <v>#REF!</v>
      </c>
      <c r="H346" s="17" t="e">
        <f t="shared" si="8"/>
        <v>#REF!</v>
      </c>
    </row>
    <row r="347" spans="1:8" s="17" customFormat="1" ht="24" customHeight="1" x14ac:dyDescent="0.2">
      <c r="A347" s="85">
        <v>337</v>
      </c>
      <c r="B347" s="99">
        <v>8072000</v>
      </c>
      <c r="C347" s="87" t="s">
        <v>1034</v>
      </c>
      <c r="D347" s="88" t="s">
        <v>461</v>
      </c>
      <c r="E347" s="88" t="s">
        <v>385</v>
      </c>
      <c r="F347" s="115">
        <v>10000</v>
      </c>
      <c r="G347" s="17" t="e">
        <f>VLOOKUP(B347,#REF!,19,0)</f>
        <v>#REF!</v>
      </c>
      <c r="H347" s="17" t="e">
        <f t="shared" si="8"/>
        <v>#REF!</v>
      </c>
    </row>
    <row r="348" spans="1:8" s="17" customFormat="1" ht="24" customHeight="1" x14ac:dyDescent="0.2">
      <c r="A348" s="85">
        <v>338</v>
      </c>
      <c r="B348" s="99">
        <v>207099286</v>
      </c>
      <c r="C348" s="87" t="s">
        <v>1367</v>
      </c>
      <c r="D348" s="88" t="s">
        <v>461</v>
      </c>
      <c r="E348" s="88" t="s">
        <v>385</v>
      </c>
      <c r="F348" s="115">
        <v>5870.97</v>
      </c>
    </row>
    <row r="349" spans="1:8" s="17" customFormat="1" ht="24" customHeight="1" x14ac:dyDescent="0.2">
      <c r="A349" s="85">
        <v>339</v>
      </c>
      <c r="B349" s="99">
        <v>8205108</v>
      </c>
      <c r="C349" s="87" t="s">
        <v>1035</v>
      </c>
      <c r="D349" s="88" t="s">
        <v>462</v>
      </c>
      <c r="E349" s="88" t="s">
        <v>386</v>
      </c>
      <c r="F349" s="115">
        <v>11000</v>
      </c>
      <c r="G349" s="17" t="e">
        <f>VLOOKUP(B349,#REF!,19,0)</f>
        <v>#REF!</v>
      </c>
      <c r="H349" s="17" t="e">
        <f t="shared" si="8"/>
        <v>#REF!</v>
      </c>
    </row>
    <row r="350" spans="1:8" s="17" customFormat="1" ht="24" customHeight="1" x14ac:dyDescent="0.2">
      <c r="A350" s="85">
        <v>340</v>
      </c>
      <c r="B350" s="99">
        <v>22508031</v>
      </c>
      <c r="C350" s="114" t="s">
        <v>452</v>
      </c>
      <c r="D350" s="88" t="s">
        <v>462</v>
      </c>
      <c r="E350" s="88" t="s">
        <v>386</v>
      </c>
      <c r="F350" s="115">
        <v>20000</v>
      </c>
      <c r="G350" s="17" t="e">
        <f>VLOOKUP(B350,#REF!,19,0)</f>
        <v>#REF!</v>
      </c>
      <c r="H350" s="17" t="e">
        <f t="shared" si="8"/>
        <v>#REF!</v>
      </c>
    </row>
    <row r="351" spans="1:8" s="17" customFormat="1" ht="24" customHeight="1" x14ac:dyDescent="0.2">
      <c r="A351" s="85">
        <v>341</v>
      </c>
      <c r="B351" s="99">
        <v>79490956</v>
      </c>
      <c r="C351" s="87" t="s">
        <v>1036</v>
      </c>
      <c r="D351" s="88" t="s">
        <v>461</v>
      </c>
      <c r="E351" s="88" t="s">
        <v>386</v>
      </c>
      <c r="F351" s="115">
        <v>7000</v>
      </c>
      <c r="G351" s="17" t="e">
        <f>VLOOKUP(B351,#REF!,19,0)</f>
        <v>#REF!</v>
      </c>
      <c r="H351" s="17" t="e">
        <f t="shared" si="8"/>
        <v>#REF!</v>
      </c>
    </row>
    <row r="352" spans="1:8" s="17" customFormat="1" ht="24" customHeight="1" x14ac:dyDescent="0.2">
      <c r="A352" s="85">
        <v>342</v>
      </c>
      <c r="B352" s="99">
        <v>86289357</v>
      </c>
      <c r="C352" s="87" t="s">
        <v>1037</v>
      </c>
      <c r="D352" s="88" t="s">
        <v>461</v>
      </c>
      <c r="E352" s="88" t="s">
        <v>386</v>
      </c>
      <c r="F352" s="115">
        <v>7000</v>
      </c>
      <c r="G352" s="17" t="e">
        <f>VLOOKUP(B352,#REF!,19,0)</f>
        <v>#REF!</v>
      </c>
      <c r="H352" s="17" t="e">
        <f t="shared" si="8"/>
        <v>#REF!</v>
      </c>
    </row>
    <row r="353" spans="1:8" s="17" customFormat="1" ht="24" customHeight="1" x14ac:dyDescent="0.2">
      <c r="A353" s="85">
        <v>343</v>
      </c>
      <c r="B353" s="99">
        <v>99407361</v>
      </c>
      <c r="C353" s="87" t="s">
        <v>1038</v>
      </c>
      <c r="D353" s="88" t="s">
        <v>461</v>
      </c>
      <c r="E353" s="88" t="s">
        <v>386</v>
      </c>
      <c r="F353" s="115">
        <v>7000</v>
      </c>
      <c r="G353" s="17" t="e">
        <f>VLOOKUP(B353,#REF!,19,0)</f>
        <v>#REF!</v>
      </c>
      <c r="H353" s="17" t="e">
        <f t="shared" si="8"/>
        <v>#REF!</v>
      </c>
    </row>
    <row r="354" spans="1:8" s="17" customFormat="1" ht="24" customHeight="1" x14ac:dyDescent="0.2">
      <c r="A354" s="85">
        <v>344</v>
      </c>
      <c r="B354" s="99">
        <v>2182424</v>
      </c>
      <c r="C354" s="87" t="s">
        <v>1039</v>
      </c>
      <c r="D354" s="88" t="s">
        <v>461</v>
      </c>
      <c r="E354" s="88" t="s">
        <v>386</v>
      </c>
      <c r="F354" s="115">
        <v>7000</v>
      </c>
      <c r="G354" s="17" t="e">
        <f>VLOOKUP(B354,#REF!,19,0)</f>
        <v>#REF!</v>
      </c>
      <c r="H354" s="17" t="e">
        <f t="shared" si="8"/>
        <v>#REF!</v>
      </c>
    </row>
    <row r="355" spans="1:8" s="17" customFormat="1" ht="24" customHeight="1" x14ac:dyDescent="0.2">
      <c r="A355" s="85">
        <v>345</v>
      </c>
      <c r="B355" s="99">
        <v>4301994</v>
      </c>
      <c r="C355" s="87" t="s">
        <v>1040</v>
      </c>
      <c r="D355" s="88" t="s">
        <v>461</v>
      </c>
      <c r="E355" s="88" t="s">
        <v>386</v>
      </c>
      <c r="F355" s="115">
        <v>7000</v>
      </c>
      <c r="G355" s="17" t="e">
        <f>VLOOKUP(B355,#REF!,19,0)</f>
        <v>#REF!</v>
      </c>
      <c r="H355" s="17" t="e">
        <f t="shared" si="8"/>
        <v>#REF!</v>
      </c>
    </row>
    <row r="356" spans="1:8" s="17" customFormat="1" ht="24" customHeight="1" x14ac:dyDescent="0.2">
      <c r="A356" s="85">
        <v>346</v>
      </c>
      <c r="B356" s="99">
        <v>1649132</v>
      </c>
      <c r="C356" s="87" t="s">
        <v>1041</v>
      </c>
      <c r="D356" s="88" t="s">
        <v>462</v>
      </c>
      <c r="E356" s="88" t="s">
        <v>443</v>
      </c>
      <c r="F356" s="115">
        <v>12000</v>
      </c>
      <c r="G356" s="17" t="e">
        <f>VLOOKUP(B356,#REF!,19,0)</f>
        <v>#REF!</v>
      </c>
      <c r="H356" s="17" t="e">
        <f t="shared" si="8"/>
        <v>#REF!</v>
      </c>
    </row>
    <row r="357" spans="1:8" s="17" customFormat="1" ht="24" customHeight="1" x14ac:dyDescent="0.2">
      <c r="A357" s="85">
        <v>347</v>
      </c>
      <c r="B357" s="99">
        <v>29298822</v>
      </c>
      <c r="C357" s="87" t="s">
        <v>1042</v>
      </c>
      <c r="D357" s="88" t="s">
        <v>461</v>
      </c>
      <c r="E357" s="88" t="s">
        <v>443</v>
      </c>
      <c r="F357" s="115">
        <v>9000</v>
      </c>
      <c r="G357" s="17" t="e">
        <f>VLOOKUP(B357,#REF!,19,0)</f>
        <v>#REF!</v>
      </c>
      <c r="H357" s="17" t="e">
        <f t="shared" si="8"/>
        <v>#REF!</v>
      </c>
    </row>
    <row r="358" spans="1:8" s="17" customFormat="1" ht="24" customHeight="1" x14ac:dyDescent="0.2">
      <c r="A358" s="85">
        <v>348</v>
      </c>
      <c r="B358" s="99">
        <v>85159514</v>
      </c>
      <c r="C358" s="114" t="s">
        <v>1043</v>
      </c>
      <c r="D358" s="88" t="s">
        <v>462</v>
      </c>
      <c r="E358" s="88" t="s">
        <v>152</v>
      </c>
      <c r="F358" s="115">
        <v>20000</v>
      </c>
      <c r="G358" s="17" t="e">
        <f>VLOOKUP(B358,#REF!,19,0)</f>
        <v>#REF!</v>
      </c>
      <c r="H358" s="17" t="e">
        <f t="shared" si="8"/>
        <v>#REF!</v>
      </c>
    </row>
    <row r="359" spans="1:8" s="17" customFormat="1" ht="24" customHeight="1" x14ac:dyDescent="0.2">
      <c r="A359" s="85">
        <v>349</v>
      </c>
      <c r="B359" s="99">
        <v>88321754</v>
      </c>
      <c r="C359" s="87" t="s">
        <v>1261</v>
      </c>
      <c r="D359" s="88" t="s">
        <v>461</v>
      </c>
      <c r="E359" s="88" t="s">
        <v>152</v>
      </c>
      <c r="F359" s="115">
        <v>8000</v>
      </c>
      <c r="G359" s="17" t="e">
        <f>VLOOKUP(B359,#REF!,19,0)</f>
        <v>#REF!</v>
      </c>
      <c r="H359" s="17" t="e">
        <f t="shared" si="8"/>
        <v>#REF!</v>
      </c>
    </row>
    <row r="360" spans="1:8" s="17" customFormat="1" ht="24" customHeight="1" x14ac:dyDescent="0.2">
      <c r="A360" s="85">
        <v>350</v>
      </c>
      <c r="B360" s="99">
        <v>91037913</v>
      </c>
      <c r="C360" s="87" t="s">
        <v>1262</v>
      </c>
      <c r="D360" s="88" t="s">
        <v>461</v>
      </c>
      <c r="E360" s="88" t="s">
        <v>152</v>
      </c>
      <c r="F360" s="115">
        <v>8000</v>
      </c>
      <c r="G360" s="17" t="e">
        <f>VLOOKUP(B360,#REF!,19,0)</f>
        <v>#REF!</v>
      </c>
      <c r="H360" s="17" t="e">
        <f t="shared" si="8"/>
        <v>#REF!</v>
      </c>
    </row>
    <row r="361" spans="1:8" s="17" customFormat="1" ht="24" customHeight="1" x14ac:dyDescent="0.2">
      <c r="A361" s="85">
        <v>351</v>
      </c>
      <c r="B361" s="99">
        <v>71180702</v>
      </c>
      <c r="C361" s="87" t="s">
        <v>1045</v>
      </c>
      <c r="D361" s="88" t="s">
        <v>462</v>
      </c>
      <c r="E361" s="88" t="s">
        <v>400</v>
      </c>
      <c r="F361" s="115">
        <v>16000</v>
      </c>
      <c r="G361" s="17" t="e">
        <f>VLOOKUP(B361,#REF!,19,0)</f>
        <v>#REF!</v>
      </c>
      <c r="H361" s="17" t="e">
        <f t="shared" si="8"/>
        <v>#REF!</v>
      </c>
    </row>
    <row r="362" spans="1:8" s="17" customFormat="1" ht="24" customHeight="1" x14ac:dyDescent="0.2">
      <c r="A362" s="85">
        <v>352</v>
      </c>
      <c r="B362" s="99">
        <v>69074526</v>
      </c>
      <c r="C362" s="87" t="s">
        <v>1044</v>
      </c>
      <c r="D362" s="88" t="s">
        <v>462</v>
      </c>
      <c r="E362" s="88" t="s">
        <v>400</v>
      </c>
      <c r="F362" s="115">
        <v>12000</v>
      </c>
      <c r="G362" s="17" t="e">
        <f>VLOOKUP(B362,#REF!,19,0)</f>
        <v>#REF!</v>
      </c>
      <c r="H362" s="17" t="e">
        <f t="shared" si="8"/>
        <v>#REF!</v>
      </c>
    </row>
    <row r="363" spans="1:8" s="17" customFormat="1" ht="24" customHeight="1" x14ac:dyDescent="0.2">
      <c r="A363" s="85">
        <v>353</v>
      </c>
      <c r="B363" s="99" t="s">
        <v>1185</v>
      </c>
      <c r="C363" s="87" t="s">
        <v>1184</v>
      </c>
      <c r="D363" s="88" t="s">
        <v>461</v>
      </c>
      <c r="E363" s="88" t="s">
        <v>399</v>
      </c>
      <c r="F363" s="115">
        <v>8000</v>
      </c>
      <c r="G363" s="17" t="e">
        <f>VLOOKUP(B363,#REF!,19,0)</f>
        <v>#REF!</v>
      </c>
      <c r="H363" s="17" t="e">
        <f t="shared" si="8"/>
        <v>#REF!</v>
      </c>
    </row>
    <row r="364" spans="1:8" s="17" customFormat="1" ht="24" customHeight="1" x14ac:dyDescent="0.2">
      <c r="A364" s="85">
        <v>354</v>
      </c>
      <c r="B364" s="99">
        <v>95692061</v>
      </c>
      <c r="C364" s="87" t="s">
        <v>1046</v>
      </c>
      <c r="D364" s="88" t="s">
        <v>462</v>
      </c>
      <c r="E364" s="88" t="s">
        <v>402</v>
      </c>
      <c r="F364" s="115">
        <v>10000</v>
      </c>
      <c r="G364" s="17" t="e">
        <f>VLOOKUP(B364,#REF!,19,0)</f>
        <v>#REF!</v>
      </c>
      <c r="H364" s="17" t="e">
        <f t="shared" si="8"/>
        <v>#REF!</v>
      </c>
    </row>
    <row r="365" spans="1:8" s="17" customFormat="1" ht="24" customHeight="1" x14ac:dyDescent="0.2">
      <c r="A365" s="85">
        <v>355</v>
      </c>
      <c r="B365" s="99">
        <v>49136631</v>
      </c>
      <c r="C365" s="87" t="s">
        <v>1047</v>
      </c>
      <c r="D365" s="88" t="s">
        <v>462</v>
      </c>
      <c r="E365" s="88" t="s">
        <v>447</v>
      </c>
      <c r="F365" s="115">
        <v>12000</v>
      </c>
      <c r="G365" s="17" t="e">
        <f>VLOOKUP(B365,#REF!,19,0)</f>
        <v>#REF!</v>
      </c>
      <c r="H365" s="17" t="e">
        <f t="shared" si="8"/>
        <v>#REF!</v>
      </c>
    </row>
    <row r="366" spans="1:8" s="17" customFormat="1" ht="24" customHeight="1" x14ac:dyDescent="0.2">
      <c r="A366" s="85">
        <v>356</v>
      </c>
      <c r="B366" s="99">
        <v>91553652</v>
      </c>
      <c r="C366" s="87" t="s">
        <v>1048</v>
      </c>
      <c r="D366" s="88" t="s">
        <v>462</v>
      </c>
      <c r="E366" s="88" t="s">
        <v>447</v>
      </c>
      <c r="F366" s="115">
        <v>10000</v>
      </c>
      <c r="G366" s="17" t="e">
        <f>VLOOKUP(B366,#REF!,19,0)</f>
        <v>#REF!</v>
      </c>
      <c r="H366" s="17" t="e">
        <f t="shared" si="8"/>
        <v>#REF!</v>
      </c>
    </row>
    <row r="367" spans="1:8" s="17" customFormat="1" ht="24" customHeight="1" x14ac:dyDescent="0.2">
      <c r="A367" s="85">
        <v>357</v>
      </c>
      <c r="B367" s="99">
        <v>5043557</v>
      </c>
      <c r="C367" s="87" t="s">
        <v>1049</v>
      </c>
      <c r="D367" s="88" t="s">
        <v>462</v>
      </c>
      <c r="E367" s="88" t="s">
        <v>447</v>
      </c>
      <c r="F367" s="115">
        <v>10000</v>
      </c>
      <c r="G367" s="17" t="e">
        <f>VLOOKUP(B367,#REF!,19,0)</f>
        <v>#REF!</v>
      </c>
      <c r="H367" s="17" t="e">
        <f t="shared" si="8"/>
        <v>#REF!</v>
      </c>
    </row>
    <row r="368" spans="1:8" s="17" customFormat="1" ht="24" customHeight="1" x14ac:dyDescent="0.2">
      <c r="A368" s="85">
        <v>358</v>
      </c>
      <c r="B368" s="99">
        <v>5264448</v>
      </c>
      <c r="C368" s="114" t="s">
        <v>1050</v>
      </c>
      <c r="D368" s="88" t="s">
        <v>462</v>
      </c>
      <c r="E368" s="88" t="s">
        <v>1051</v>
      </c>
      <c r="F368" s="115">
        <v>20000</v>
      </c>
      <c r="G368" s="17" t="e">
        <f>VLOOKUP(B368,#REF!,19,0)</f>
        <v>#REF!</v>
      </c>
      <c r="H368" s="17" t="e">
        <f t="shared" si="8"/>
        <v>#REF!</v>
      </c>
    </row>
    <row r="369" spans="1:8" s="17" customFormat="1" ht="24" customHeight="1" x14ac:dyDescent="0.2">
      <c r="A369" s="85">
        <v>359</v>
      </c>
      <c r="B369" s="99">
        <v>66250358</v>
      </c>
      <c r="C369" s="87" t="s">
        <v>1187</v>
      </c>
      <c r="D369" s="88" t="s">
        <v>462</v>
      </c>
      <c r="E369" s="88" t="s">
        <v>1051</v>
      </c>
      <c r="F369" s="115">
        <v>15000</v>
      </c>
      <c r="G369" s="17" t="e">
        <f>VLOOKUP(B369,#REF!,19,0)</f>
        <v>#REF!</v>
      </c>
      <c r="H369" s="17" t="e">
        <f t="shared" si="8"/>
        <v>#REF!</v>
      </c>
    </row>
    <row r="370" spans="1:8" s="17" customFormat="1" ht="24" customHeight="1" x14ac:dyDescent="0.2">
      <c r="A370" s="85">
        <v>360</v>
      </c>
      <c r="B370" s="99">
        <v>27240231</v>
      </c>
      <c r="C370" s="87" t="s">
        <v>1223</v>
      </c>
      <c r="D370" s="88" t="s">
        <v>462</v>
      </c>
      <c r="E370" s="88" t="s">
        <v>1051</v>
      </c>
      <c r="F370" s="115">
        <v>18000</v>
      </c>
      <c r="G370" s="17" t="e">
        <f>VLOOKUP(B370,#REF!,19,0)</f>
        <v>#REF!</v>
      </c>
      <c r="H370" s="17" t="e">
        <f t="shared" si="8"/>
        <v>#REF!</v>
      </c>
    </row>
    <row r="371" spans="1:8" s="17" customFormat="1" ht="24" customHeight="1" x14ac:dyDescent="0.2">
      <c r="A371" s="85">
        <v>361</v>
      </c>
      <c r="B371" s="99">
        <v>83210571</v>
      </c>
      <c r="C371" s="87" t="s">
        <v>1323</v>
      </c>
      <c r="D371" s="88" t="s">
        <v>462</v>
      </c>
      <c r="E371" s="88" t="s">
        <v>1051</v>
      </c>
      <c r="F371" s="115">
        <v>10000</v>
      </c>
      <c r="G371" s="17" t="e">
        <f>VLOOKUP(B371,#REF!,19,0)</f>
        <v>#REF!</v>
      </c>
      <c r="H371" s="17" t="e">
        <f t="shared" si="8"/>
        <v>#REF!</v>
      </c>
    </row>
    <row r="372" spans="1:8" s="17" customFormat="1" ht="24" customHeight="1" x14ac:dyDescent="0.2">
      <c r="A372" s="85">
        <v>362</v>
      </c>
      <c r="B372" s="99">
        <v>106122665</v>
      </c>
      <c r="C372" s="87" t="s">
        <v>1324</v>
      </c>
      <c r="D372" s="88" t="s">
        <v>462</v>
      </c>
      <c r="E372" s="88" t="s">
        <v>1051</v>
      </c>
      <c r="F372" s="115">
        <v>15000</v>
      </c>
      <c r="G372" s="17" t="e">
        <f>VLOOKUP(B372,#REF!,19,0)</f>
        <v>#REF!</v>
      </c>
      <c r="H372" s="17" t="e">
        <f t="shared" si="8"/>
        <v>#REF!</v>
      </c>
    </row>
    <row r="373" spans="1:8" s="17" customFormat="1" ht="24" customHeight="1" x14ac:dyDescent="0.2">
      <c r="A373" s="85">
        <v>363</v>
      </c>
      <c r="B373" s="99">
        <v>108911098</v>
      </c>
      <c r="C373" s="87" t="s">
        <v>1052</v>
      </c>
      <c r="D373" s="88" t="s">
        <v>461</v>
      </c>
      <c r="E373" s="88" t="s">
        <v>1051</v>
      </c>
      <c r="F373" s="115">
        <v>5000</v>
      </c>
      <c r="G373" s="17" t="e">
        <f>VLOOKUP(B373,#REF!,19,0)</f>
        <v>#REF!</v>
      </c>
      <c r="H373" s="17" t="e">
        <f t="shared" si="8"/>
        <v>#REF!</v>
      </c>
    </row>
    <row r="374" spans="1:8" s="17" customFormat="1" ht="24" customHeight="1" x14ac:dyDescent="0.2">
      <c r="A374" s="85">
        <v>364</v>
      </c>
      <c r="B374" s="99">
        <v>45652880</v>
      </c>
      <c r="C374" s="87" t="s">
        <v>1053</v>
      </c>
      <c r="D374" s="88" t="s">
        <v>461</v>
      </c>
      <c r="E374" s="88" t="s">
        <v>1051</v>
      </c>
      <c r="F374" s="115">
        <v>5500</v>
      </c>
      <c r="G374" s="17" t="e">
        <f>VLOOKUP(B374,#REF!,19,0)</f>
        <v>#REF!</v>
      </c>
      <c r="H374" s="17" t="e">
        <f t="shared" si="8"/>
        <v>#REF!</v>
      </c>
    </row>
    <row r="375" spans="1:8" s="17" customFormat="1" ht="24" customHeight="1" x14ac:dyDescent="0.2">
      <c r="A375" s="85">
        <v>365</v>
      </c>
      <c r="B375" s="99">
        <v>95422471</v>
      </c>
      <c r="C375" s="87" t="s">
        <v>1054</v>
      </c>
      <c r="D375" s="88" t="s">
        <v>461</v>
      </c>
      <c r="E375" s="88" t="s">
        <v>1051</v>
      </c>
      <c r="F375" s="115">
        <v>10000</v>
      </c>
      <c r="G375" s="17" t="e">
        <f>VLOOKUP(B375,#REF!,19,0)</f>
        <v>#REF!</v>
      </c>
      <c r="H375" s="17" t="e">
        <f t="shared" si="8"/>
        <v>#REF!</v>
      </c>
    </row>
    <row r="376" spans="1:8" s="17" customFormat="1" ht="24" customHeight="1" x14ac:dyDescent="0.2">
      <c r="A376" s="85">
        <v>366</v>
      </c>
      <c r="B376" s="99">
        <v>12134880</v>
      </c>
      <c r="C376" s="87" t="s">
        <v>1055</v>
      </c>
      <c r="D376" s="88" t="s">
        <v>461</v>
      </c>
      <c r="E376" s="88" t="s">
        <v>1051</v>
      </c>
      <c r="F376" s="115">
        <v>9000</v>
      </c>
      <c r="G376" s="17" t="e">
        <f>VLOOKUP(B376,#REF!,19,0)</f>
        <v>#REF!</v>
      </c>
      <c r="H376" s="17" t="e">
        <f t="shared" si="8"/>
        <v>#REF!</v>
      </c>
    </row>
    <row r="377" spans="1:8" s="17" customFormat="1" ht="24" customHeight="1" x14ac:dyDescent="0.2">
      <c r="A377" s="85">
        <v>367</v>
      </c>
      <c r="B377" s="99">
        <v>22314563</v>
      </c>
      <c r="C377" s="87" t="s">
        <v>1056</v>
      </c>
      <c r="D377" s="88" t="s">
        <v>462</v>
      </c>
      <c r="E377" s="88" t="s">
        <v>389</v>
      </c>
      <c r="F377" s="115">
        <v>18000</v>
      </c>
      <c r="G377" s="17" t="e">
        <f>VLOOKUP(B377,#REF!,19,0)</f>
        <v>#REF!</v>
      </c>
      <c r="H377" s="17" t="e">
        <f t="shared" si="8"/>
        <v>#REF!</v>
      </c>
    </row>
    <row r="378" spans="1:8" s="17" customFormat="1" ht="24" customHeight="1" x14ac:dyDescent="0.2">
      <c r="A378" s="85">
        <v>368</v>
      </c>
      <c r="B378" s="99">
        <v>68713428</v>
      </c>
      <c r="C378" s="87" t="s">
        <v>1386</v>
      </c>
      <c r="D378" s="88" t="s">
        <v>461</v>
      </c>
      <c r="E378" s="88" t="s">
        <v>389</v>
      </c>
      <c r="F378" s="115">
        <v>3000</v>
      </c>
    </row>
    <row r="379" spans="1:8" s="17" customFormat="1" ht="24" customHeight="1" x14ac:dyDescent="0.2">
      <c r="A379" s="85">
        <v>369</v>
      </c>
      <c r="B379" s="99">
        <v>68713428</v>
      </c>
      <c r="C379" s="87" t="s">
        <v>1386</v>
      </c>
      <c r="D379" s="88" t="s">
        <v>461</v>
      </c>
      <c r="E379" s="88" t="s">
        <v>389</v>
      </c>
      <c r="F379" s="115">
        <v>6000</v>
      </c>
    </row>
    <row r="380" spans="1:8" s="17" customFormat="1" ht="24" customHeight="1" x14ac:dyDescent="0.2">
      <c r="A380" s="85">
        <v>370</v>
      </c>
      <c r="B380" s="99">
        <v>68713428</v>
      </c>
      <c r="C380" s="87" t="s">
        <v>1386</v>
      </c>
      <c r="D380" s="88" t="s">
        <v>461</v>
      </c>
      <c r="E380" s="88" t="s">
        <v>389</v>
      </c>
      <c r="F380" s="115">
        <v>6000</v>
      </c>
    </row>
    <row r="381" spans="1:8" s="17" customFormat="1" ht="24" customHeight="1" x14ac:dyDescent="0.2">
      <c r="A381" s="85">
        <v>371</v>
      </c>
      <c r="B381" s="99">
        <v>6877575</v>
      </c>
      <c r="C381" s="87" t="s">
        <v>1057</v>
      </c>
      <c r="D381" s="88" t="s">
        <v>462</v>
      </c>
      <c r="E381" s="88" t="s">
        <v>390</v>
      </c>
      <c r="F381" s="115">
        <v>18000</v>
      </c>
      <c r="G381" s="17" t="e">
        <f>VLOOKUP(B381,#REF!,19,0)</f>
        <v>#REF!</v>
      </c>
      <c r="H381" s="17" t="e">
        <f t="shared" si="8"/>
        <v>#REF!</v>
      </c>
    </row>
    <row r="382" spans="1:8" s="17" customFormat="1" ht="24" customHeight="1" x14ac:dyDescent="0.2">
      <c r="A382" s="85">
        <v>372</v>
      </c>
      <c r="B382" s="99">
        <v>4352122</v>
      </c>
      <c r="C382" s="87" t="s">
        <v>467</v>
      </c>
      <c r="D382" s="88" t="s">
        <v>462</v>
      </c>
      <c r="E382" s="88" t="s">
        <v>390</v>
      </c>
      <c r="F382" s="115">
        <v>15000</v>
      </c>
      <c r="G382" s="17" t="e">
        <f>VLOOKUP(B382,#REF!,19,0)</f>
        <v>#REF!</v>
      </c>
      <c r="H382" s="17" t="e">
        <f t="shared" si="8"/>
        <v>#REF!</v>
      </c>
    </row>
    <row r="383" spans="1:8" s="17" customFormat="1" ht="24" customHeight="1" x14ac:dyDescent="0.2">
      <c r="A383" s="85">
        <v>373</v>
      </c>
      <c r="B383" s="99">
        <v>12347167</v>
      </c>
      <c r="C383" s="87" t="s">
        <v>1058</v>
      </c>
      <c r="D383" s="88" t="s">
        <v>462</v>
      </c>
      <c r="E383" s="88" t="s">
        <v>390</v>
      </c>
      <c r="F383" s="115">
        <v>15000</v>
      </c>
      <c r="G383" s="17" t="e">
        <f>VLOOKUP(B383,#REF!,19,0)</f>
        <v>#REF!</v>
      </c>
      <c r="H383" s="17" t="e">
        <f t="shared" si="8"/>
        <v>#REF!</v>
      </c>
    </row>
    <row r="384" spans="1:8" s="17" customFormat="1" ht="24" customHeight="1" x14ac:dyDescent="0.2">
      <c r="A384" s="85">
        <v>374</v>
      </c>
      <c r="B384" s="99">
        <v>67622909</v>
      </c>
      <c r="C384" s="87" t="s">
        <v>1365</v>
      </c>
      <c r="D384" s="88" t="s">
        <v>462</v>
      </c>
      <c r="E384" s="88" t="s">
        <v>390</v>
      </c>
      <c r="F384" s="115">
        <v>15000</v>
      </c>
      <c r="G384" s="17">
        <v>15000</v>
      </c>
      <c r="H384" s="17">
        <f t="shared" si="8"/>
        <v>0</v>
      </c>
    </row>
    <row r="385" spans="1:8" s="17" customFormat="1" ht="24" customHeight="1" x14ac:dyDescent="0.2">
      <c r="A385" s="85">
        <v>375</v>
      </c>
      <c r="B385" s="99">
        <v>69127654</v>
      </c>
      <c r="C385" s="87" t="s">
        <v>1059</v>
      </c>
      <c r="D385" s="88" t="s">
        <v>461</v>
      </c>
      <c r="E385" s="88" t="s">
        <v>390</v>
      </c>
      <c r="F385" s="115">
        <v>14000</v>
      </c>
      <c r="G385" s="17" t="e">
        <f>VLOOKUP(B385,#REF!,19,0)</f>
        <v>#REF!</v>
      </c>
      <c r="H385" s="17" t="e">
        <f t="shared" si="8"/>
        <v>#REF!</v>
      </c>
    </row>
    <row r="386" spans="1:8" s="17" customFormat="1" ht="24" customHeight="1" x14ac:dyDescent="0.2">
      <c r="A386" s="85">
        <v>376</v>
      </c>
      <c r="B386" s="99">
        <v>56530374</v>
      </c>
      <c r="C386" s="87" t="s">
        <v>1060</v>
      </c>
      <c r="D386" s="88" t="s">
        <v>461</v>
      </c>
      <c r="E386" s="88" t="s">
        <v>390</v>
      </c>
      <c r="F386" s="115">
        <v>10000</v>
      </c>
      <c r="G386" s="17" t="e">
        <f>VLOOKUP(B386,#REF!,19,0)</f>
        <v>#REF!</v>
      </c>
      <c r="H386" s="17" t="e">
        <f t="shared" si="8"/>
        <v>#REF!</v>
      </c>
    </row>
    <row r="387" spans="1:8" s="17" customFormat="1" ht="24" customHeight="1" x14ac:dyDescent="0.2">
      <c r="A387" s="85">
        <v>377</v>
      </c>
      <c r="B387" s="99">
        <v>4310381</v>
      </c>
      <c r="C387" s="87" t="s">
        <v>1061</v>
      </c>
      <c r="D387" s="88" t="s">
        <v>461</v>
      </c>
      <c r="E387" s="88" t="s">
        <v>390</v>
      </c>
      <c r="F387" s="115">
        <v>10000</v>
      </c>
      <c r="G387" s="17" t="e">
        <f>VLOOKUP(B387,#REF!,19,0)</f>
        <v>#REF!</v>
      </c>
      <c r="H387" s="17" t="e">
        <f t="shared" si="8"/>
        <v>#REF!</v>
      </c>
    </row>
    <row r="388" spans="1:8" s="17" customFormat="1" ht="24" customHeight="1" x14ac:dyDescent="0.2">
      <c r="A388" s="85">
        <v>378</v>
      </c>
      <c r="B388" s="99">
        <v>23749636</v>
      </c>
      <c r="C388" s="87" t="s">
        <v>1062</v>
      </c>
      <c r="D388" s="88" t="s">
        <v>461</v>
      </c>
      <c r="E388" s="88" t="s">
        <v>390</v>
      </c>
      <c r="F388" s="115">
        <v>9000</v>
      </c>
      <c r="G388" s="17" t="e">
        <f>VLOOKUP(B388,#REF!,19,0)</f>
        <v>#REF!</v>
      </c>
      <c r="H388" s="17" t="e">
        <f t="shared" si="8"/>
        <v>#REF!</v>
      </c>
    </row>
    <row r="389" spans="1:8" s="17" customFormat="1" ht="24" customHeight="1" x14ac:dyDescent="0.2">
      <c r="A389" s="85">
        <v>379</v>
      </c>
      <c r="B389" s="99">
        <v>97148016</v>
      </c>
      <c r="C389" s="87" t="s">
        <v>1063</v>
      </c>
      <c r="D389" s="88" t="s">
        <v>461</v>
      </c>
      <c r="E389" s="88" t="s">
        <v>390</v>
      </c>
      <c r="F389" s="115">
        <v>8000</v>
      </c>
      <c r="G389" s="17" t="e">
        <f>VLOOKUP(B389,#REF!,19,0)</f>
        <v>#REF!</v>
      </c>
      <c r="H389" s="17" t="e">
        <f t="shared" si="8"/>
        <v>#REF!</v>
      </c>
    </row>
    <row r="390" spans="1:8" s="17" customFormat="1" ht="24" customHeight="1" x14ac:dyDescent="0.2">
      <c r="A390" s="85">
        <v>380</v>
      </c>
      <c r="B390" s="99">
        <v>35448245</v>
      </c>
      <c r="C390" s="87" t="s">
        <v>1064</v>
      </c>
      <c r="D390" s="88" t="s">
        <v>461</v>
      </c>
      <c r="E390" s="88" t="s">
        <v>390</v>
      </c>
      <c r="F390" s="115">
        <v>7000</v>
      </c>
      <c r="G390" s="17" t="e">
        <f>VLOOKUP(B390,#REF!,19,0)</f>
        <v>#REF!</v>
      </c>
      <c r="H390" s="17" t="e">
        <f t="shared" si="8"/>
        <v>#REF!</v>
      </c>
    </row>
    <row r="391" spans="1:8" s="17" customFormat="1" ht="24" customHeight="1" x14ac:dyDescent="0.2">
      <c r="A391" s="85">
        <v>381</v>
      </c>
      <c r="B391" s="99">
        <v>47153423</v>
      </c>
      <c r="C391" s="87" t="s">
        <v>1065</v>
      </c>
      <c r="D391" s="88" t="s">
        <v>461</v>
      </c>
      <c r="E391" s="88" t="s">
        <v>390</v>
      </c>
      <c r="F391" s="115">
        <v>7000</v>
      </c>
      <c r="G391" s="17" t="e">
        <f>VLOOKUP(B391,#REF!,19,0)</f>
        <v>#REF!</v>
      </c>
      <c r="H391" s="17" t="e">
        <f t="shared" si="8"/>
        <v>#REF!</v>
      </c>
    </row>
    <row r="392" spans="1:8" s="17" customFormat="1" ht="24" customHeight="1" x14ac:dyDescent="0.2">
      <c r="A392" s="85">
        <v>382</v>
      </c>
      <c r="B392" s="99">
        <v>81159412</v>
      </c>
      <c r="C392" s="87" t="s">
        <v>1066</v>
      </c>
      <c r="D392" s="88" t="s">
        <v>461</v>
      </c>
      <c r="E392" s="88" t="s">
        <v>390</v>
      </c>
      <c r="F392" s="115">
        <v>7000</v>
      </c>
      <c r="G392" s="17" t="e">
        <f>VLOOKUP(B392,#REF!,19,0)</f>
        <v>#REF!</v>
      </c>
      <c r="H392" s="17" t="e">
        <f t="shared" ref="H392:H458" si="9">+F392-G392</f>
        <v>#REF!</v>
      </c>
    </row>
    <row r="393" spans="1:8" s="17" customFormat="1" ht="24" customHeight="1" x14ac:dyDescent="0.2">
      <c r="A393" s="85">
        <v>383</v>
      </c>
      <c r="B393" s="99">
        <v>53682882</v>
      </c>
      <c r="C393" s="87" t="s">
        <v>1067</v>
      </c>
      <c r="D393" s="88" t="s">
        <v>461</v>
      </c>
      <c r="E393" s="88" t="s">
        <v>390</v>
      </c>
      <c r="F393" s="115">
        <v>6500</v>
      </c>
      <c r="G393" s="17" t="e">
        <f>VLOOKUP(B393,#REF!,19,0)</f>
        <v>#REF!</v>
      </c>
      <c r="H393" s="17" t="e">
        <f t="shared" si="9"/>
        <v>#REF!</v>
      </c>
    </row>
    <row r="394" spans="1:8" s="17" customFormat="1" ht="24" customHeight="1" x14ac:dyDescent="0.2">
      <c r="A394" s="85">
        <v>384</v>
      </c>
      <c r="B394" s="99">
        <v>67933238</v>
      </c>
      <c r="C394" s="87" t="s">
        <v>1068</v>
      </c>
      <c r="D394" s="88" t="s">
        <v>461</v>
      </c>
      <c r="E394" s="88" t="s">
        <v>390</v>
      </c>
      <c r="F394" s="115">
        <v>6500</v>
      </c>
      <c r="G394" s="17" t="e">
        <f>VLOOKUP(B394,#REF!,19,0)</f>
        <v>#REF!</v>
      </c>
      <c r="H394" s="17" t="e">
        <f t="shared" si="9"/>
        <v>#REF!</v>
      </c>
    </row>
    <row r="395" spans="1:8" s="17" customFormat="1" ht="24" customHeight="1" x14ac:dyDescent="0.2">
      <c r="A395" s="85">
        <v>385</v>
      </c>
      <c r="B395" s="99">
        <v>73289256</v>
      </c>
      <c r="C395" s="87" t="s">
        <v>1069</v>
      </c>
      <c r="D395" s="88" t="s">
        <v>461</v>
      </c>
      <c r="E395" s="88" t="s">
        <v>390</v>
      </c>
      <c r="F395" s="115">
        <v>6500</v>
      </c>
      <c r="G395" s="17" t="e">
        <f>VLOOKUP(B395,#REF!,19,0)</f>
        <v>#REF!</v>
      </c>
      <c r="H395" s="17" t="e">
        <f t="shared" si="9"/>
        <v>#REF!</v>
      </c>
    </row>
    <row r="396" spans="1:8" s="17" customFormat="1" ht="24" customHeight="1" x14ac:dyDescent="0.2">
      <c r="A396" s="85">
        <v>386</v>
      </c>
      <c r="B396" s="99">
        <v>51185210</v>
      </c>
      <c r="C396" s="87" t="s">
        <v>1070</v>
      </c>
      <c r="D396" s="88" t="s">
        <v>461</v>
      </c>
      <c r="E396" s="88" t="s">
        <v>390</v>
      </c>
      <c r="F396" s="115">
        <v>6500</v>
      </c>
      <c r="G396" s="17" t="e">
        <f>VLOOKUP(B396,#REF!,19,0)</f>
        <v>#REF!</v>
      </c>
      <c r="H396" s="17" t="e">
        <f t="shared" si="9"/>
        <v>#REF!</v>
      </c>
    </row>
    <row r="397" spans="1:8" s="17" customFormat="1" ht="24" customHeight="1" x14ac:dyDescent="0.2">
      <c r="A397" s="85">
        <v>387</v>
      </c>
      <c r="B397" s="99">
        <v>116350741</v>
      </c>
      <c r="C397" s="87" t="s">
        <v>1071</v>
      </c>
      <c r="D397" s="88" t="s">
        <v>461</v>
      </c>
      <c r="E397" s="88" t="s">
        <v>390</v>
      </c>
      <c r="F397" s="115">
        <v>6000</v>
      </c>
      <c r="G397" s="17" t="e">
        <f>VLOOKUP(B397,#REF!,19,0)</f>
        <v>#REF!</v>
      </c>
      <c r="H397" s="17" t="e">
        <f t="shared" si="9"/>
        <v>#REF!</v>
      </c>
    </row>
    <row r="398" spans="1:8" s="17" customFormat="1" ht="24" customHeight="1" x14ac:dyDescent="0.2">
      <c r="A398" s="85">
        <v>388</v>
      </c>
      <c r="B398" s="99">
        <v>301352690</v>
      </c>
      <c r="C398" s="87" t="s">
        <v>1073</v>
      </c>
      <c r="D398" s="88" t="s">
        <v>461</v>
      </c>
      <c r="E398" s="88" t="s">
        <v>390</v>
      </c>
      <c r="F398" s="115">
        <v>6000</v>
      </c>
      <c r="G398" s="17" t="e">
        <f>VLOOKUP(B398,#REF!,19,0)</f>
        <v>#REF!</v>
      </c>
      <c r="H398" s="17" t="e">
        <f t="shared" si="9"/>
        <v>#REF!</v>
      </c>
    </row>
    <row r="399" spans="1:8" s="17" customFormat="1" ht="24" customHeight="1" x14ac:dyDescent="0.2">
      <c r="A399" s="85">
        <v>389</v>
      </c>
      <c r="B399" s="99">
        <v>113434812</v>
      </c>
      <c r="C399" s="87" t="s">
        <v>1074</v>
      </c>
      <c r="D399" s="88" t="s">
        <v>461</v>
      </c>
      <c r="E399" s="88" t="s">
        <v>390</v>
      </c>
      <c r="F399" s="115">
        <v>6000</v>
      </c>
      <c r="G399" s="17" t="e">
        <f>VLOOKUP(B399,#REF!,19,0)</f>
        <v>#REF!</v>
      </c>
      <c r="H399" s="17" t="e">
        <f t="shared" si="9"/>
        <v>#REF!</v>
      </c>
    </row>
    <row r="400" spans="1:8" s="17" customFormat="1" ht="24" customHeight="1" x14ac:dyDescent="0.2">
      <c r="A400" s="85">
        <v>390</v>
      </c>
      <c r="B400" s="99">
        <v>9569146</v>
      </c>
      <c r="C400" s="87" t="s">
        <v>1075</v>
      </c>
      <c r="D400" s="88" t="s">
        <v>461</v>
      </c>
      <c r="E400" s="88" t="s">
        <v>390</v>
      </c>
      <c r="F400" s="115">
        <v>6000</v>
      </c>
      <c r="G400" s="17" t="e">
        <f>VLOOKUP(B400,#REF!,19,0)</f>
        <v>#REF!</v>
      </c>
      <c r="H400" s="17" t="e">
        <f t="shared" si="9"/>
        <v>#REF!</v>
      </c>
    </row>
    <row r="401" spans="1:8" s="17" customFormat="1" ht="24" customHeight="1" x14ac:dyDescent="0.2">
      <c r="A401" s="85">
        <v>391</v>
      </c>
      <c r="B401" s="99">
        <v>104148810</v>
      </c>
      <c r="C401" s="87" t="s">
        <v>1076</v>
      </c>
      <c r="D401" s="88" t="s">
        <v>461</v>
      </c>
      <c r="E401" s="88" t="s">
        <v>390</v>
      </c>
      <c r="F401" s="115">
        <v>6000</v>
      </c>
      <c r="G401" s="17" t="e">
        <f>VLOOKUP(B401,#REF!,19,0)</f>
        <v>#REF!</v>
      </c>
      <c r="H401" s="17" t="e">
        <f t="shared" si="9"/>
        <v>#REF!</v>
      </c>
    </row>
    <row r="402" spans="1:8" s="17" customFormat="1" ht="24" customHeight="1" x14ac:dyDescent="0.2">
      <c r="A402" s="85">
        <v>392</v>
      </c>
      <c r="B402" s="99">
        <v>81423861</v>
      </c>
      <c r="C402" s="87" t="s">
        <v>1077</v>
      </c>
      <c r="D402" s="88" t="s">
        <v>461</v>
      </c>
      <c r="E402" s="88" t="s">
        <v>390</v>
      </c>
      <c r="F402" s="115">
        <v>6000</v>
      </c>
      <c r="G402" s="17" t="e">
        <f>VLOOKUP(B402,#REF!,19,0)</f>
        <v>#REF!</v>
      </c>
      <c r="H402" s="17" t="e">
        <f t="shared" si="9"/>
        <v>#REF!</v>
      </c>
    </row>
    <row r="403" spans="1:8" s="17" customFormat="1" ht="24" customHeight="1" x14ac:dyDescent="0.2">
      <c r="A403" s="85">
        <v>393</v>
      </c>
      <c r="B403" s="99">
        <v>89854438</v>
      </c>
      <c r="C403" s="87" t="s">
        <v>1078</v>
      </c>
      <c r="D403" s="88" t="s">
        <v>461</v>
      </c>
      <c r="E403" s="88" t="s">
        <v>390</v>
      </c>
      <c r="F403" s="115">
        <v>6000</v>
      </c>
      <c r="G403" s="17" t="e">
        <f>VLOOKUP(B403,#REF!,19,0)</f>
        <v>#REF!</v>
      </c>
      <c r="H403" s="17" t="e">
        <f t="shared" si="9"/>
        <v>#REF!</v>
      </c>
    </row>
    <row r="404" spans="1:8" s="17" customFormat="1" ht="24" customHeight="1" x14ac:dyDescent="0.2">
      <c r="A404" s="85">
        <v>394</v>
      </c>
      <c r="B404" s="99">
        <v>45599513</v>
      </c>
      <c r="C404" s="87" t="s">
        <v>1079</v>
      </c>
      <c r="D404" s="88" t="s">
        <v>461</v>
      </c>
      <c r="E404" s="88" t="s">
        <v>390</v>
      </c>
      <c r="F404" s="115">
        <v>6000</v>
      </c>
      <c r="G404" s="17" t="e">
        <f>VLOOKUP(B404,#REF!,19,0)</f>
        <v>#REF!</v>
      </c>
      <c r="H404" s="17" t="e">
        <f t="shared" si="9"/>
        <v>#REF!</v>
      </c>
    </row>
    <row r="405" spans="1:8" s="17" customFormat="1" ht="24" customHeight="1" x14ac:dyDescent="0.2">
      <c r="A405" s="85">
        <v>395</v>
      </c>
      <c r="B405" s="99">
        <v>105773778</v>
      </c>
      <c r="C405" s="87" t="s">
        <v>1080</v>
      </c>
      <c r="D405" s="88" t="s">
        <v>461</v>
      </c>
      <c r="E405" s="88" t="s">
        <v>390</v>
      </c>
      <c r="F405" s="115">
        <v>8000</v>
      </c>
      <c r="G405" s="17" t="e">
        <f>VLOOKUP(B405,#REF!,19,0)</f>
        <v>#REF!</v>
      </c>
      <c r="H405" s="17" t="e">
        <f t="shared" si="9"/>
        <v>#REF!</v>
      </c>
    </row>
    <row r="406" spans="1:8" s="17" customFormat="1" ht="24" customHeight="1" x14ac:dyDescent="0.2">
      <c r="A406" s="85">
        <v>396</v>
      </c>
      <c r="B406" s="99">
        <v>6797539</v>
      </c>
      <c r="C406" s="87" t="s">
        <v>1081</v>
      </c>
      <c r="D406" s="88" t="s">
        <v>461</v>
      </c>
      <c r="E406" s="88" t="s">
        <v>390</v>
      </c>
      <c r="F406" s="115">
        <v>6000</v>
      </c>
      <c r="G406" s="17" t="e">
        <f>VLOOKUP(B406,#REF!,19,0)</f>
        <v>#REF!</v>
      </c>
      <c r="H406" s="17" t="e">
        <f t="shared" si="9"/>
        <v>#REF!</v>
      </c>
    </row>
    <row r="407" spans="1:8" s="17" customFormat="1" ht="24" customHeight="1" x14ac:dyDescent="0.2">
      <c r="A407" s="85">
        <v>397</v>
      </c>
      <c r="B407" s="99">
        <v>37466011</v>
      </c>
      <c r="C407" s="87" t="s">
        <v>1082</v>
      </c>
      <c r="D407" s="88" t="s">
        <v>461</v>
      </c>
      <c r="E407" s="88" t="s">
        <v>390</v>
      </c>
      <c r="F407" s="115">
        <v>6000</v>
      </c>
      <c r="G407" s="17" t="e">
        <f>VLOOKUP(B407,#REF!,19,0)</f>
        <v>#REF!</v>
      </c>
      <c r="H407" s="17" t="e">
        <f t="shared" si="9"/>
        <v>#REF!</v>
      </c>
    </row>
    <row r="408" spans="1:8" s="17" customFormat="1" ht="24" customHeight="1" x14ac:dyDescent="0.2">
      <c r="A408" s="85">
        <v>398</v>
      </c>
      <c r="B408" s="99">
        <v>31718477</v>
      </c>
      <c r="C408" s="87" t="s">
        <v>1083</v>
      </c>
      <c r="D408" s="88" t="s">
        <v>461</v>
      </c>
      <c r="E408" s="88" t="s">
        <v>390</v>
      </c>
      <c r="F408" s="115">
        <v>5000</v>
      </c>
      <c r="G408" s="17" t="e">
        <f>VLOOKUP(B408,#REF!,19,0)</f>
        <v>#REF!</v>
      </c>
      <c r="H408" s="17" t="e">
        <f t="shared" si="9"/>
        <v>#REF!</v>
      </c>
    </row>
    <row r="409" spans="1:8" s="17" customFormat="1" ht="24" customHeight="1" x14ac:dyDescent="0.2">
      <c r="A409" s="85">
        <v>399</v>
      </c>
      <c r="B409" s="99">
        <v>20456425</v>
      </c>
      <c r="C409" s="87" t="s">
        <v>1084</v>
      </c>
      <c r="D409" s="88" t="s">
        <v>461</v>
      </c>
      <c r="E409" s="88" t="s">
        <v>390</v>
      </c>
      <c r="F409" s="115">
        <v>5000</v>
      </c>
      <c r="G409" s="17" t="e">
        <f>VLOOKUP(B409,#REF!,19,0)</f>
        <v>#REF!</v>
      </c>
      <c r="H409" s="17" t="e">
        <f t="shared" si="9"/>
        <v>#REF!</v>
      </c>
    </row>
    <row r="410" spans="1:8" s="17" customFormat="1" ht="24" customHeight="1" x14ac:dyDescent="0.2">
      <c r="A410" s="85">
        <v>400</v>
      </c>
      <c r="B410" s="99">
        <v>44770480</v>
      </c>
      <c r="C410" s="87" t="s">
        <v>1085</v>
      </c>
      <c r="D410" s="88" t="s">
        <v>461</v>
      </c>
      <c r="E410" s="88" t="s">
        <v>390</v>
      </c>
      <c r="F410" s="115">
        <v>5000</v>
      </c>
      <c r="G410" s="17" t="e">
        <f>VLOOKUP(B410,#REF!,19,0)</f>
        <v>#REF!</v>
      </c>
      <c r="H410" s="17" t="e">
        <f t="shared" si="9"/>
        <v>#REF!</v>
      </c>
    </row>
    <row r="411" spans="1:8" s="17" customFormat="1" ht="24" customHeight="1" x14ac:dyDescent="0.2">
      <c r="A411" s="85">
        <v>401</v>
      </c>
      <c r="B411" s="99">
        <v>103715002</v>
      </c>
      <c r="C411" s="87" t="s">
        <v>1086</v>
      </c>
      <c r="D411" s="88" t="s">
        <v>461</v>
      </c>
      <c r="E411" s="88" t="s">
        <v>390</v>
      </c>
      <c r="F411" s="115">
        <v>5000</v>
      </c>
      <c r="G411" s="17" t="e">
        <f>VLOOKUP(B411,#REF!,19,0)</f>
        <v>#REF!</v>
      </c>
      <c r="H411" s="17" t="e">
        <f t="shared" si="9"/>
        <v>#REF!</v>
      </c>
    </row>
    <row r="412" spans="1:8" s="17" customFormat="1" ht="24" customHeight="1" x14ac:dyDescent="0.2">
      <c r="A412" s="85">
        <v>402</v>
      </c>
      <c r="B412" s="99">
        <v>92547613</v>
      </c>
      <c r="C412" s="87" t="s">
        <v>1087</v>
      </c>
      <c r="D412" s="88" t="s">
        <v>461</v>
      </c>
      <c r="E412" s="88" t="s">
        <v>390</v>
      </c>
      <c r="F412" s="115">
        <v>5000</v>
      </c>
      <c r="G412" s="17" t="e">
        <f>VLOOKUP(B412,#REF!,19,0)</f>
        <v>#REF!</v>
      </c>
      <c r="H412" s="17" t="e">
        <f t="shared" si="9"/>
        <v>#REF!</v>
      </c>
    </row>
    <row r="413" spans="1:8" s="17" customFormat="1" ht="24" customHeight="1" x14ac:dyDescent="0.2">
      <c r="A413" s="85">
        <v>403</v>
      </c>
      <c r="B413" s="99">
        <v>116214554</v>
      </c>
      <c r="C413" s="87" t="s">
        <v>1088</v>
      </c>
      <c r="D413" s="88" t="s">
        <v>461</v>
      </c>
      <c r="E413" s="88" t="s">
        <v>390</v>
      </c>
      <c r="F413" s="115">
        <v>5000</v>
      </c>
      <c r="G413" s="17" t="e">
        <f>VLOOKUP(B413,#REF!,19,0)</f>
        <v>#REF!</v>
      </c>
      <c r="H413" s="17" t="e">
        <f t="shared" si="9"/>
        <v>#REF!</v>
      </c>
    </row>
    <row r="414" spans="1:8" s="17" customFormat="1" ht="24" customHeight="1" x14ac:dyDescent="0.2">
      <c r="A414" s="85">
        <v>404</v>
      </c>
      <c r="B414" s="99">
        <v>96533757</v>
      </c>
      <c r="C414" s="87" t="s">
        <v>1089</v>
      </c>
      <c r="D414" s="88" t="s">
        <v>461</v>
      </c>
      <c r="E414" s="88" t="s">
        <v>390</v>
      </c>
      <c r="F414" s="115">
        <v>5000</v>
      </c>
      <c r="G414" s="17" t="e">
        <f>VLOOKUP(B414,#REF!,19,0)</f>
        <v>#REF!</v>
      </c>
      <c r="H414" s="17" t="e">
        <f t="shared" si="9"/>
        <v>#REF!</v>
      </c>
    </row>
    <row r="415" spans="1:8" s="17" customFormat="1" ht="24" customHeight="1" x14ac:dyDescent="0.2">
      <c r="A415" s="85">
        <v>405</v>
      </c>
      <c r="B415" s="99">
        <v>55143237</v>
      </c>
      <c r="C415" s="87" t="s">
        <v>1090</v>
      </c>
      <c r="D415" s="88" t="s">
        <v>461</v>
      </c>
      <c r="E415" s="88" t="s">
        <v>390</v>
      </c>
      <c r="F415" s="115">
        <v>5000</v>
      </c>
      <c r="G415" s="17" t="e">
        <f>VLOOKUP(B415,#REF!,19,0)</f>
        <v>#REF!</v>
      </c>
      <c r="H415" s="17" t="e">
        <f t="shared" si="9"/>
        <v>#REF!</v>
      </c>
    </row>
    <row r="416" spans="1:8" s="17" customFormat="1" ht="24" customHeight="1" x14ac:dyDescent="0.2">
      <c r="A416" s="85">
        <v>406</v>
      </c>
      <c r="B416" s="99">
        <v>50330845</v>
      </c>
      <c r="C416" s="87" t="s">
        <v>1091</v>
      </c>
      <c r="D416" s="88" t="s">
        <v>461</v>
      </c>
      <c r="E416" s="88" t="s">
        <v>390</v>
      </c>
      <c r="F416" s="115">
        <v>5000</v>
      </c>
      <c r="G416" s="17" t="e">
        <f>VLOOKUP(B416,#REF!,19,0)</f>
        <v>#REF!</v>
      </c>
      <c r="H416" s="17" t="e">
        <f t="shared" si="9"/>
        <v>#REF!</v>
      </c>
    </row>
    <row r="417" spans="1:8" s="17" customFormat="1" ht="24" customHeight="1" x14ac:dyDescent="0.2">
      <c r="A417" s="85">
        <v>407</v>
      </c>
      <c r="B417" s="99">
        <v>30477344</v>
      </c>
      <c r="C417" s="87" t="s">
        <v>1092</v>
      </c>
      <c r="D417" s="88" t="s">
        <v>461</v>
      </c>
      <c r="E417" s="88" t="s">
        <v>390</v>
      </c>
      <c r="F417" s="115">
        <v>5000</v>
      </c>
      <c r="G417" s="17" t="e">
        <f>VLOOKUP(B417,#REF!,19,0)</f>
        <v>#REF!</v>
      </c>
      <c r="H417" s="17" t="e">
        <f t="shared" si="9"/>
        <v>#REF!</v>
      </c>
    </row>
    <row r="418" spans="1:8" s="17" customFormat="1" ht="24" customHeight="1" x14ac:dyDescent="0.2">
      <c r="A418" s="85">
        <v>408</v>
      </c>
      <c r="B418" s="99">
        <v>83541292</v>
      </c>
      <c r="C418" s="87" t="s">
        <v>1093</v>
      </c>
      <c r="D418" s="88" t="s">
        <v>461</v>
      </c>
      <c r="E418" s="88" t="s">
        <v>390</v>
      </c>
      <c r="F418" s="115">
        <v>5000</v>
      </c>
      <c r="G418" s="17" t="e">
        <f>VLOOKUP(B418,#REF!,19,0)</f>
        <v>#REF!</v>
      </c>
      <c r="H418" s="17" t="e">
        <f t="shared" si="9"/>
        <v>#REF!</v>
      </c>
    </row>
    <row r="419" spans="1:8" s="17" customFormat="1" ht="24" customHeight="1" x14ac:dyDescent="0.2">
      <c r="A419" s="85">
        <v>409</v>
      </c>
      <c r="B419" s="99">
        <v>42782198</v>
      </c>
      <c r="C419" s="87" t="s">
        <v>1094</v>
      </c>
      <c r="D419" s="88" t="s">
        <v>461</v>
      </c>
      <c r="E419" s="88" t="s">
        <v>390</v>
      </c>
      <c r="F419" s="115">
        <v>5000</v>
      </c>
      <c r="G419" s="17" t="e">
        <f>VLOOKUP(B419,#REF!,19,0)</f>
        <v>#REF!</v>
      </c>
      <c r="H419" s="17" t="e">
        <f t="shared" si="9"/>
        <v>#REF!</v>
      </c>
    </row>
    <row r="420" spans="1:8" s="17" customFormat="1" ht="24" customHeight="1" x14ac:dyDescent="0.2">
      <c r="A420" s="85">
        <v>410</v>
      </c>
      <c r="B420" s="99">
        <v>60290544</v>
      </c>
      <c r="C420" s="87" t="s">
        <v>1095</v>
      </c>
      <c r="D420" s="88" t="s">
        <v>461</v>
      </c>
      <c r="E420" s="88" t="s">
        <v>390</v>
      </c>
      <c r="F420" s="115">
        <v>5000</v>
      </c>
      <c r="G420" s="17" t="e">
        <f>VLOOKUP(B420,#REF!,19,0)</f>
        <v>#REF!</v>
      </c>
      <c r="H420" s="17" t="e">
        <f t="shared" si="9"/>
        <v>#REF!</v>
      </c>
    </row>
    <row r="421" spans="1:8" s="17" customFormat="1" ht="24" customHeight="1" x14ac:dyDescent="0.2">
      <c r="A421" s="85">
        <v>411</v>
      </c>
      <c r="B421" s="99">
        <v>51574691</v>
      </c>
      <c r="C421" s="87" t="s">
        <v>1096</v>
      </c>
      <c r="D421" s="88" t="s">
        <v>461</v>
      </c>
      <c r="E421" s="88" t="s">
        <v>390</v>
      </c>
      <c r="F421" s="115">
        <v>5000</v>
      </c>
      <c r="G421" s="17" t="e">
        <f>VLOOKUP(B421,#REF!,19,0)</f>
        <v>#REF!</v>
      </c>
      <c r="H421" s="17" t="e">
        <f t="shared" si="9"/>
        <v>#REF!</v>
      </c>
    </row>
    <row r="422" spans="1:8" s="17" customFormat="1" ht="24" customHeight="1" x14ac:dyDescent="0.2">
      <c r="A422" s="85">
        <v>412</v>
      </c>
      <c r="B422" s="99">
        <v>85619175</v>
      </c>
      <c r="C422" s="87" t="s">
        <v>1097</v>
      </c>
      <c r="D422" s="88" t="s">
        <v>461</v>
      </c>
      <c r="E422" s="88" t="s">
        <v>390</v>
      </c>
      <c r="F422" s="115">
        <v>5000</v>
      </c>
      <c r="G422" s="17" t="e">
        <f>VLOOKUP(B422,#REF!,19,0)</f>
        <v>#REF!</v>
      </c>
      <c r="H422" s="17" t="e">
        <f t="shared" si="9"/>
        <v>#REF!</v>
      </c>
    </row>
    <row r="423" spans="1:8" s="17" customFormat="1" ht="24" customHeight="1" x14ac:dyDescent="0.2">
      <c r="A423" s="85">
        <v>413</v>
      </c>
      <c r="B423" s="99">
        <v>92273106</v>
      </c>
      <c r="C423" s="87" t="s">
        <v>1098</v>
      </c>
      <c r="D423" s="88" t="s">
        <v>461</v>
      </c>
      <c r="E423" s="88" t="s">
        <v>390</v>
      </c>
      <c r="F423" s="115">
        <v>5000</v>
      </c>
      <c r="G423" s="17" t="e">
        <f>VLOOKUP(B423,#REF!,19,0)</f>
        <v>#REF!</v>
      </c>
      <c r="H423" s="17" t="e">
        <f t="shared" si="9"/>
        <v>#REF!</v>
      </c>
    </row>
    <row r="424" spans="1:8" s="17" customFormat="1" ht="24" customHeight="1" x14ac:dyDescent="0.2">
      <c r="A424" s="85">
        <v>414</v>
      </c>
      <c r="B424" s="99">
        <v>48335665</v>
      </c>
      <c r="C424" s="87" t="s">
        <v>1099</v>
      </c>
      <c r="D424" s="88" t="s">
        <v>461</v>
      </c>
      <c r="E424" s="88" t="s">
        <v>390</v>
      </c>
      <c r="F424" s="115">
        <v>5000</v>
      </c>
      <c r="G424" s="17" t="e">
        <f>VLOOKUP(B424,#REF!,19,0)</f>
        <v>#REF!</v>
      </c>
      <c r="H424" s="17" t="e">
        <f t="shared" si="9"/>
        <v>#REF!</v>
      </c>
    </row>
    <row r="425" spans="1:8" s="17" customFormat="1" ht="24" customHeight="1" x14ac:dyDescent="0.2">
      <c r="A425" s="85">
        <v>415</v>
      </c>
      <c r="B425" s="99">
        <v>45532265</v>
      </c>
      <c r="C425" s="87" t="s">
        <v>1100</v>
      </c>
      <c r="D425" s="88" t="s">
        <v>461</v>
      </c>
      <c r="E425" s="88" t="s">
        <v>390</v>
      </c>
      <c r="F425" s="115">
        <v>5000</v>
      </c>
      <c r="G425" s="17" t="e">
        <f>VLOOKUP(B425,#REF!,19,0)</f>
        <v>#REF!</v>
      </c>
      <c r="H425" s="17" t="e">
        <f t="shared" si="9"/>
        <v>#REF!</v>
      </c>
    </row>
    <row r="426" spans="1:8" s="17" customFormat="1" ht="24" customHeight="1" x14ac:dyDescent="0.2">
      <c r="A426" s="85">
        <v>416</v>
      </c>
      <c r="B426" s="99">
        <v>44699700</v>
      </c>
      <c r="C426" s="87" t="s">
        <v>1101</v>
      </c>
      <c r="D426" s="88" t="s">
        <v>461</v>
      </c>
      <c r="E426" s="88" t="s">
        <v>390</v>
      </c>
      <c r="F426" s="115">
        <v>5000</v>
      </c>
      <c r="G426" s="17" t="e">
        <f>VLOOKUP(B426,#REF!,19,0)</f>
        <v>#REF!</v>
      </c>
      <c r="H426" s="17" t="e">
        <f t="shared" si="9"/>
        <v>#REF!</v>
      </c>
    </row>
    <row r="427" spans="1:8" s="17" customFormat="1" ht="24" customHeight="1" x14ac:dyDescent="0.2">
      <c r="A427" s="85">
        <v>417</v>
      </c>
      <c r="B427" s="99">
        <v>96691085</v>
      </c>
      <c r="C427" s="87" t="s">
        <v>1102</v>
      </c>
      <c r="D427" s="88" t="s">
        <v>461</v>
      </c>
      <c r="E427" s="88" t="s">
        <v>390</v>
      </c>
      <c r="F427" s="115">
        <v>5000</v>
      </c>
      <c r="G427" s="17" t="e">
        <f>VLOOKUP(B427,#REF!,19,0)</f>
        <v>#REF!</v>
      </c>
      <c r="H427" s="17" t="e">
        <f t="shared" si="9"/>
        <v>#REF!</v>
      </c>
    </row>
    <row r="428" spans="1:8" s="17" customFormat="1" ht="24" customHeight="1" x14ac:dyDescent="0.2">
      <c r="A428" s="85">
        <v>418</v>
      </c>
      <c r="B428" s="99">
        <v>43624332</v>
      </c>
      <c r="C428" s="87" t="s">
        <v>1103</v>
      </c>
      <c r="D428" s="88" t="s">
        <v>461</v>
      </c>
      <c r="E428" s="88" t="s">
        <v>390</v>
      </c>
      <c r="F428" s="115">
        <v>5000</v>
      </c>
      <c r="G428" s="17" t="e">
        <f>VLOOKUP(B428,#REF!,19,0)</f>
        <v>#REF!</v>
      </c>
      <c r="H428" s="17" t="e">
        <f t="shared" si="9"/>
        <v>#REF!</v>
      </c>
    </row>
    <row r="429" spans="1:8" s="17" customFormat="1" ht="24" customHeight="1" x14ac:dyDescent="0.2">
      <c r="A429" s="85">
        <v>419</v>
      </c>
      <c r="B429" s="99">
        <v>62722093</v>
      </c>
      <c r="C429" s="87" t="s">
        <v>1104</v>
      </c>
      <c r="D429" s="88" t="s">
        <v>461</v>
      </c>
      <c r="E429" s="88" t="s">
        <v>390</v>
      </c>
      <c r="F429" s="115">
        <v>5000</v>
      </c>
      <c r="G429" s="17" t="e">
        <f>VLOOKUP(B429,#REF!,19,0)</f>
        <v>#REF!</v>
      </c>
      <c r="H429" s="17" t="e">
        <f t="shared" si="9"/>
        <v>#REF!</v>
      </c>
    </row>
    <row r="430" spans="1:8" s="17" customFormat="1" ht="24" customHeight="1" x14ac:dyDescent="0.2">
      <c r="A430" s="85">
        <v>420</v>
      </c>
      <c r="B430" s="99">
        <v>62340727</v>
      </c>
      <c r="C430" s="87" t="s">
        <v>1105</v>
      </c>
      <c r="D430" s="88" t="s">
        <v>461</v>
      </c>
      <c r="E430" s="88" t="s">
        <v>390</v>
      </c>
      <c r="F430" s="115">
        <v>5000</v>
      </c>
      <c r="G430" s="17" t="e">
        <f>VLOOKUP(B430,#REF!,19,0)</f>
        <v>#REF!</v>
      </c>
      <c r="H430" s="17" t="e">
        <f t="shared" si="9"/>
        <v>#REF!</v>
      </c>
    </row>
    <row r="431" spans="1:8" s="17" customFormat="1" ht="24" customHeight="1" x14ac:dyDescent="0.2">
      <c r="A431" s="85">
        <v>421</v>
      </c>
      <c r="B431" s="99">
        <v>109197194</v>
      </c>
      <c r="C431" s="87" t="s">
        <v>1106</v>
      </c>
      <c r="D431" s="88" t="s">
        <v>461</v>
      </c>
      <c r="E431" s="88" t="s">
        <v>390</v>
      </c>
      <c r="F431" s="115">
        <v>5000</v>
      </c>
      <c r="G431" s="17" t="e">
        <f>VLOOKUP(B431,#REF!,19,0)</f>
        <v>#REF!</v>
      </c>
      <c r="H431" s="17" t="e">
        <f t="shared" si="9"/>
        <v>#REF!</v>
      </c>
    </row>
    <row r="432" spans="1:8" s="17" customFormat="1" ht="24" customHeight="1" x14ac:dyDescent="0.2">
      <c r="A432" s="85">
        <v>422</v>
      </c>
      <c r="B432" s="99">
        <v>53880315</v>
      </c>
      <c r="C432" s="87" t="s">
        <v>1107</v>
      </c>
      <c r="D432" s="88" t="s">
        <v>461</v>
      </c>
      <c r="E432" s="88" t="s">
        <v>390</v>
      </c>
      <c r="F432" s="115">
        <v>5000</v>
      </c>
      <c r="G432" s="17" t="e">
        <f>VLOOKUP(B432,#REF!,19,0)</f>
        <v>#REF!</v>
      </c>
      <c r="H432" s="17" t="e">
        <f t="shared" si="9"/>
        <v>#REF!</v>
      </c>
    </row>
    <row r="433" spans="1:8" s="17" customFormat="1" ht="24" customHeight="1" x14ac:dyDescent="0.2">
      <c r="A433" s="85">
        <v>423</v>
      </c>
      <c r="B433" s="99">
        <v>86930494</v>
      </c>
      <c r="C433" s="87" t="s">
        <v>1108</v>
      </c>
      <c r="D433" s="88" t="s">
        <v>461</v>
      </c>
      <c r="E433" s="88" t="s">
        <v>390</v>
      </c>
      <c r="F433" s="115">
        <v>5000</v>
      </c>
      <c r="G433" s="17" t="e">
        <f>VLOOKUP(B433,#REF!,19,0)</f>
        <v>#REF!</v>
      </c>
      <c r="H433" s="17" t="e">
        <f t="shared" si="9"/>
        <v>#REF!</v>
      </c>
    </row>
    <row r="434" spans="1:8" s="17" customFormat="1" ht="24" customHeight="1" x14ac:dyDescent="0.2">
      <c r="A434" s="85">
        <v>424</v>
      </c>
      <c r="B434" s="99">
        <v>9466657</v>
      </c>
      <c r="C434" s="87" t="s">
        <v>1109</v>
      </c>
      <c r="D434" s="88" t="s">
        <v>461</v>
      </c>
      <c r="E434" s="88" t="s">
        <v>390</v>
      </c>
      <c r="F434" s="115">
        <v>5000</v>
      </c>
      <c r="G434" s="17" t="e">
        <f>VLOOKUP(B434,#REF!,19,0)</f>
        <v>#REF!</v>
      </c>
      <c r="H434" s="17" t="e">
        <f t="shared" si="9"/>
        <v>#REF!</v>
      </c>
    </row>
    <row r="435" spans="1:8" s="17" customFormat="1" ht="24" customHeight="1" x14ac:dyDescent="0.2">
      <c r="A435" s="85">
        <v>425</v>
      </c>
      <c r="B435" s="99">
        <v>67713807</v>
      </c>
      <c r="C435" s="87" t="s">
        <v>1110</v>
      </c>
      <c r="D435" s="88" t="s">
        <v>461</v>
      </c>
      <c r="E435" s="88" t="s">
        <v>390</v>
      </c>
      <c r="F435" s="115">
        <v>5000</v>
      </c>
      <c r="G435" s="17" t="e">
        <f>VLOOKUP(B435,#REF!,19,0)</f>
        <v>#REF!</v>
      </c>
      <c r="H435" s="17" t="e">
        <f t="shared" si="9"/>
        <v>#REF!</v>
      </c>
    </row>
    <row r="436" spans="1:8" s="17" customFormat="1" ht="24" customHeight="1" x14ac:dyDescent="0.2">
      <c r="A436" s="85">
        <v>426</v>
      </c>
      <c r="B436" s="99">
        <v>19712146</v>
      </c>
      <c r="C436" s="87" t="s">
        <v>1111</v>
      </c>
      <c r="D436" s="88" t="s">
        <v>461</v>
      </c>
      <c r="E436" s="88" t="s">
        <v>390</v>
      </c>
      <c r="F436" s="115">
        <v>6500</v>
      </c>
      <c r="G436" s="17" t="e">
        <f>VLOOKUP(B436,#REF!,19,0)</f>
        <v>#REF!</v>
      </c>
      <c r="H436" s="17" t="e">
        <f t="shared" si="9"/>
        <v>#REF!</v>
      </c>
    </row>
    <row r="437" spans="1:8" s="17" customFormat="1" ht="24" customHeight="1" x14ac:dyDescent="0.2">
      <c r="A437" s="85">
        <v>427</v>
      </c>
      <c r="B437" s="99">
        <v>28856015</v>
      </c>
      <c r="C437" s="87" t="s">
        <v>1112</v>
      </c>
      <c r="D437" s="88" t="s">
        <v>461</v>
      </c>
      <c r="E437" s="88" t="s">
        <v>390</v>
      </c>
      <c r="F437" s="115">
        <v>5000</v>
      </c>
      <c r="G437" s="17" t="e">
        <f>VLOOKUP(B437,#REF!,19,0)</f>
        <v>#REF!</v>
      </c>
      <c r="H437" s="17" t="e">
        <f t="shared" si="9"/>
        <v>#REF!</v>
      </c>
    </row>
    <row r="438" spans="1:8" s="17" customFormat="1" ht="24" customHeight="1" x14ac:dyDescent="0.2">
      <c r="A438" s="85">
        <v>428</v>
      </c>
      <c r="B438" s="99">
        <v>118096680</v>
      </c>
      <c r="C438" s="87" t="s">
        <v>1113</v>
      </c>
      <c r="D438" s="88" t="s">
        <v>461</v>
      </c>
      <c r="E438" s="88" t="s">
        <v>390</v>
      </c>
      <c r="F438" s="115">
        <v>5000</v>
      </c>
      <c r="G438" s="17" t="e">
        <f>VLOOKUP(B438,#REF!,19,0)</f>
        <v>#REF!</v>
      </c>
      <c r="H438" s="17" t="e">
        <f t="shared" si="9"/>
        <v>#REF!</v>
      </c>
    </row>
    <row r="439" spans="1:8" s="17" customFormat="1" ht="24" customHeight="1" x14ac:dyDescent="0.2">
      <c r="A439" s="85">
        <v>429</v>
      </c>
      <c r="B439" s="99">
        <v>109096754</v>
      </c>
      <c r="C439" s="87" t="s">
        <v>1224</v>
      </c>
      <c r="D439" s="88" t="s">
        <v>461</v>
      </c>
      <c r="E439" s="88" t="s">
        <v>390</v>
      </c>
      <c r="F439" s="115">
        <v>5000</v>
      </c>
      <c r="G439" s="17" t="e">
        <f>VLOOKUP(B439,#REF!,19,0)</f>
        <v>#REF!</v>
      </c>
      <c r="H439" s="17" t="e">
        <f t="shared" si="9"/>
        <v>#REF!</v>
      </c>
    </row>
    <row r="440" spans="1:8" s="17" customFormat="1" ht="24" customHeight="1" x14ac:dyDescent="0.2">
      <c r="A440" s="85">
        <v>430</v>
      </c>
      <c r="B440" s="99">
        <v>55636667</v>
      </c>
      <c r="C440" s="87" t="s">
        <v>1251</v>
      </c>
      <c r="D440" s="88" t="s">
        <v>461</v>
      </c>
      <c r="E440" s="88" t="s">
        <v>390</v>
      </c>
      <c r="F440" s="115">
        <v>5000</v>
      </c>
      <c r="G440" s="17" t="e">
        <f>VLOOKUP(B440,#REF!,19,0)</f>
        <v>#REF!</v>
      </c>
      <c r="H440" s="17" t="e">
        <f t="shared" si="9"/>
        <v>#REF!</v>
      </c>
    </row>
    <row r="441" spans="1:8" s="17" customFormat="1" ht="24" customHeight="1" x14ac:dyDescent="0.2">
      <c r="A441" s="85">
        <v>431</v>
      </c>
      <c r="B441" s="99">
        <v>66305306</v>
      </c>
      <c r="C441" s="87" t="s">
        <v>1225</v>
      </c>
      <c r="D441" s="88" t="s">
        <v>461</v>
      </c>
      <c r="E441" s="88" t="s">
        <v>390</v>
      </c>
      <c r="F441" s="115">
        <v>5000</v>
      </c>
      <c r="G441" s="17" t="e">
        <f>VLOOKUP(B441,#REF!,19,0)</f>
        <v>#REF!</v>
      </c>
      <c r="H441" s="17" t="e">
        <f t="shared" si="9"/>
        <v>#REF!</v>
      </c>
    </row>
    <row r="442" spans="1:8" s="17" customFormat="1" ht="24" customHeight="1" x14ac:dyDescent="0.2">
      <c r="A442" s="85">
        <v>432</v>
      </c>
      <c r="B442" s="99">
        <v>116641053</v>
      </c>
      <c r="C442" s="87" t="s">
        <v>1226</v>
      </c>
      <c r="D442" s="88" t="s">
        <v>461</v>
      </c>
      <c r="E442" s="88" t="s">
        <v>390</v>
      </c>
      <c r="F442" s="115">
        <v>5000</v>
      </c>
      <c r="G442" s="17" t="e">
        <f>VLOOKUP(B442,#REF!,19,0)</f>
        <v>#REF!</v>
      </c>
      <c r="H442" s="17" t="e">
        <f t="shared" si="9"/>
        <v>#REF!</v>
      </c>
    </row>
    <row r="443" spans="1:8" s="17" customFormat="1" ht="24" customHeight="1" x14ac:dyDescent="0.2">
      <c r="A443" s="85">
        <v>433</v>
      </c>
      <c r="B443" s="99">
        <v>362452024</v>
      </c>
      <c r="C443" s="87" t="s">
        <v>1227</v>
      </c>
      <c r="D443" s="88" t="s">
        <v>461</v>
      </c>
      <c r="E443" s="88" t="s">
        <v>390</v>
      </c>
      <c r="F443" s="115">
        <v>6000</v>
      </c>
      <c r="G443" s="17" t="e">
        <f>VLOOKUP(B443,#REF!,19,0)</f>
        <v>#REF!</v>
      </c>
      <c r="H443" s="17" t="e">
        <f t="shared" si="9"/>
        <v>#REF!</v>
      </c>
    </row>
    <row r="444" spans="1:8" s="17" customFormat="1" ht="24" customHeight="1" x14ac:dyDescent="0.2">
      <c r="A444" s="85">
        <v>434</v>
      </c>
      <c r="B444" s="99">
        <v>70664307</v>
      </c>
      <c r="C444" s="87" t="s">
        <v>1280</v>
      </c>
      <c r="D444" s="88" t="s">
        <v>461</v>
      </c>
      <c r="E444" s="88" t="s">
        <v>390</v>
      </c>
      <c r="F444" s="115">
        <v>5000</v>
      </c>
      <c r="G444" s="17" t="e">
        <f>VLOOKUP(B444,#REF!,19,0)</f>
        <v>#REF!</v>
      </c>
      <c r="H444" s="17" t="e">
        <f t="shared" si="9"/>
        <v>#REF!</v>
      </c>
    </row>
    <row r="445" spans="1:8" s="17" customFormat="1" ht="24" customHeight="1" x14ac:dyDescent="0.2">
      <c r="A445" s="85">
        <v>435</v>
      </c>
      <c r="B445" s="99">
        <v>8436258</v>
      </c>
      <c r="C445" s="87" t="s">
        <v>1274</v>
      </c>
      <c r="D445" s="88" t="s">
        <v>461</v>
      </c>
      <c r="E445" s="88" t="s">
        <v>390</v>
      </c>
      <c r="F445" s="115">
        <v>5000</v>
      </c>
      <c r="G445" s="17" t="e">
        <f>VLOOKUP(B445,#REF!,19,0)</f>
        <v>#REF!</v>
      </c>
      <c r="H445" s="17" t="e">
        <f t="shared" si="9"/>
        <v>#REF!</v>
      </c>
    </row>
    <row r="446" spans="1:8" s="17" customFormat="1" ht="24" customHeight="1" x14ac:dyDescent="0.2">
      <c r="A446" s="85">
        <v>436</v>
      </c>
      <c r="B446" s="99">
        <v>59825774</v>
      </c>
      <c r="C446" s="87" t="s">
        <v>1275</v>
      </c>
      <c r="D446" s="88" t="s">
        <v>461</v>
      </c>
      <c r="E446" s="88" t="s">
        <v>390</v>
      </c>
      <c r="F446" s="115">
        <v>6000</v>
      </c>
      <c r="G446" s="17" t="e">
        <f>VLOOKUP(B446,#REF!,19,0)</f>
        <v>#REF!</v>
      </c>
      <c r="H446" s="17" t="e">
        <f t="shared" si="9"/>
        <v>#REF!</v>
      </c>
    </row>
    <row r="447" spans="1:8" s="17" customFormat="1" ht="24" customHeight="1" x14ac:dyDescent="0.2">
      <c r="A447" s="85">
        <v>437</v>
      </c>
      <c r="B447" s="99">
        <v>73893188</v>
      </c>
      <c r="C447" s="87" t="s">
        <v>1279</v>
      </c>
      <c r="D447" s="88" t="s">
        <v>461</v>
      </c>
      <c r="E447" s="88" t="s">
        <v>390</v>
      </c>
      <c r="F447" s="115">
        <v>5000</v>
      </c>
      <c r="G447" s="17" t="e">
        <f>VLOOKUP(B447,#REF!,19,0)</f>
        <v>#REF!</v>
      </c>
      <c r="H447" s="17" t="e">
        <f t="shared" si="9"/>
        <v>#REF!</v>
      </c>
    </row>
    <row r="448" spans="1:8" s="17" customFormat="1" ht="24" customHeight="1" x14ac:dyDescent="0.2">
      <c r="A448" s="85">
        <v>438</v>
      </c>
      <c r="B448" s="99">
        <v>68146531</v>
      </c>
      <c r="C448" s="87" t="s">
        <v>1325</v>
      </c>
      <c r="D448" s="88" t="s">
        <v>461</v>
      </c>
      <c r="E448" s="88" t="s">
        <v>390</v>
      </c>
      <c r="F448" s="115">
        <v>5000</v>
      </c>
      <c r="G448" s="17" t="e">
        <f>VLOOKUP(B448,#REF!,19,0)</f>
        <v>#REF!</v>
      </c>
      <c r="H448" s="17" t="e">
        <f t="shared" si="9"/>
        <v>#REF!</v>
      </c>
    </row>
    <row r="449" spans="1:8" s="17" customFormat="1" ht="24" customHeight="1" x14ac:dyDescent="0.2">
      <c r="A449" s="85">
        <v>439</v>
      </c>
      <c r="B449" s="99">
        <v>70253323</v>
      </c>
      <c r="C449" s="87" t="s">
        <v>1281</v>
      </c>
      <c r="D449" s="88" t="s">
        <v>461</v>
      </c>
      <c r="E449" s="88" t="s">
        <v>390</v>
      </c>
      <c r="F449" s="115">
        <v>6000</v>
      </c>
      <c r="G449" s="17" t="e">
        <f>VLOOKUP(B449,#REF!,19,0)</f>
        <v>#REF!</v>
      </c>
      <c r="H449" s="17" t="e">
        <f>+F449-G449</f>
        <v>#REF!</v>
      </c>
    </row>
    <row r="450" spans="1:8" s="17" customFormat="1" ht="24" customHeight="1" x14ac:dyDescent="0.2">
      <c r="A450" s="85">
        <v>440</v>
      </c>
      <c r="B450" s="99">
        <v>113368593</v>
      </c>
      <c r="C450" s="87" t="s">
        <v>1349</v>
      </c>
      <c r="D450" s="88" t="s">
        <v>461</v>
      </c>
      <c r="E450" s="88" t="s">
        <v>390</v>
      </c>
      <c r="F450" s="115">
        <v>6000</v>
      </c>
      <c r="G450" s="17">
        <v>6000</v>
      </c>
      <c r="H450" s="17">
        <f t="shared" si="9"/>
        <v>0</v>
      </c>
    </row>
    <row r="451" spans="1:8" s="17" customFormat="1" ht="24" customHeight="1" x14ac:dyDescent="0.2">
      <c r="A451" s="85">
        <v>441</v>
      </c>
      <c r="B451" s="99">
        <v>26077213</v>
      </c>
      <c r="C451" s="87" t="s">
        <v>1350</v>
      </c>
      <c r="D451" s="88" t="s">
        <v>461</v>
      </c>
      <c r="E451" s="88" t="s">
        <v>390</v>
      </c>
      <c r="F451" s="115">
        <v>3096.77</v>
      </c>
    </row>
    <row r="452" spans="1:8" s="17" customFormat="1" ht="24" customHeight="1" x14ac:dyDescent="0.2">
      <c r="A452" s="85">
        <v>442</v>
      </c>
      <c r="B452" s="99">
        <v>26077213</v>
      </c>
      <c r="C452" s="87" t="s">
        <v>1350</v>
      </c>
      <c r="D452" s="88" t="s">
        <v>461</v>
      </c>
      <c r="E452" s="88" t="s">
        <v>390</v>
      </c>
      <c r="F452" s="115">
        <v>6000</v>
      </c>
    </row>
    <row r="453" spans="1:8" s="17" customFormat="1" ht="24" customHeight="1" x14ac:dyDescent="0.2">
      <c r="A453" s="85">
        <v>443</v>
      </c>
      <c r="B453" s="99">
        <v>88832317</v>
      </c>
      <c r="C453" s="87" t="s">
        <v>1366</v>
      </c>
      <c r="D453" s="88" t="s">
        <v>461</v>
      </c>
      <c r="E453" s="88" t="s">
        <v>390</v>
      </c>
      <c r="F453" s="115">
        <v>5870.97</v>
      </c>
    </row>
    <row r="454" spans="1:8" s="17" customFormat="1" ht="24" customHeight="1" x14ac:dyDescent="0.2">
      <c r="A454" s="85">
        <v>444</v>
      </c>
      <c r="B454" s="99">
        <v>8523096</v>
      </c>
      <c r="C454" s="87" t="s">
        <v>1369</v>
      </c>
      <c r="D454" s="88" t="s">
        <v>461</v>
      </c>
      <c r="E454" s="88" t="s">
        <v>390</v>
      </c>
      <c r="F454" s="115">
        <v>5870.97</v>
      </c>
    </row>
    <row r="455" spans="1:8" s="17" customFormat="1" ht="24" customHeight="1" x14ac:dyDescent="0.2">
      <c r="A455" s="85">
        <v>445</v>
      </c>
      <c r="B455" s="99">
        <v>52129896</v>
      </c>
      <c r="C455" s="87" t="s">
        <v>1114</v>
      </c>
      <c r="D455" s="88" t="s">
        <v>461</v>
      </c>
      <c r="E455" s="88" t="s">
        <v>444</v>
      </c>
      <c r="F455" s="115">
        <v>8000</v>
      </c>
      <c r="G455" s="17" t="e">
        <f>VLOOKUP(B455,#REF!,19,0)</f>
        <v>#REF!</v>
      </c>
      <c r="H455" s="17" t="e">
        <f t="shared" si="9"/>
        <v>#REF!</v>
      </c>
    </row>
    <row r="456" spans="1:8" s="17" customFormat="1" ht="24" customHeight="1" x14ac:dyDescent="0.2">
      <c r="A456" s="85">
        <v>446</v>
      </c>
      <c r="B456" s="99">
        <v>16971922</v>
      </c>
      <c r="C456" s="87" t="s">
        <v>1115</v>
      </c>
      <c r="D456" s="88" t="s">
        <v>461</v>
      </c>
      <c r="E456" s="88" t="s">
        <v>444</v>
      </c>
      <c r="F456" s="115">
        <v>6000</v>
      </c>
      <c r="G456" s="17" t="e">
        <f>VLOOKUP(B456,#REF!,19,0)</f>
        <v>#REF!</v>
      </c>
      <c r="H456" s="17" t="e">
        <f t="shared" si="9"/>
        <v>#REF!</v>
      </c>
    </row>
    <row r="457" spans="1:8" s="17" customFormat="1" ht="24" customHeight="1" x14ac:dyDescent="0.2">
      <c r="A457" s="85">
        <v>447</v>
      </c>
      <c r="B457" s="99">
        <v>106639803</v>
      </c>
      <c r="C457" s="87" t="s">
        <v>1116</v>
      </c>
      <c r="D457" s="88" t="s">
        <v>461</v>
      </c>
      <c r="E457" s="88" t="s">
        <v>444</v>
      </c>
      <c r="F457" s="115">
        <v>6000</v>
      </c>
      <c r="G457" s="17" t="e">
        <f>VLOOKUP(B457,#REF!,19,0)</f>
        <v>#REF!</v>
      </c>
      <c r="H457" s="17" t="e">
        <f t="shared" si="9"/>
        <v>#REF!</v>
      </c>
    </row>
    <row r="458" spans="1:8" s="17" customFormat="1" ht="24" customHeight="1" x14ac:dyDescent="0.2">
      <c r="A458" s="85">
        <v>448</v>
      </c>
      <c r="B458" s="99">
        <v>11865725</v>
      </c>
      <c r="C458" s="87" t="s">
        <v>1117</v>
      </c>
      <c r="D458" s="88" t="s">
        <v>461</v>
      </c>
      <c r="E458" s="88" t="s">
        <v>444</v>
      </c>
      <c r="F458" s="115">
        <v>6000</v>
      </c>
      <c r="G458" s="17" t="e">
        <f>VLOOKUP(B458,#REF!,19,0)</f>
        <v>#REF!</v>
      </c>
      <c r="H458" s="17" t="e">
        <f t="shared" si="9"/>
        <v>#REF!</v>
      </c>
    </row>
    <row r="459" spans="1:8" s="17" customFormat="1" ht="24" customHeight="1" x14ac:dyDescent="0.2">
      <c r="A459" s="85">
        <v>449</v>
      </c>
      <c r="B459" s="99">
        <v>2186993</v>
      </c>
      <c r="C459" s="87" t="s">
        <v>1118</v>
      </c>
      <c r="D459" s="88" t="s">
        <v>461</v>
      </c>
      <c r="E459" s="88" t="s">
        <v>444</v>
      </c>
      <c r="F459" s="115">
        <v>6000</v>
      </c>
      <c r="G459" s="17" t="e">
        <f>VLOOKUP(B459,#REF!,19,0)</f>
        <v>#REF!</v>
      </c>
      <c r="H459" s="17" t="e">
        <f t="shared" ref="H459:H527" si="10">+F459-G459</f>
        <v>#REF!</v>
      </c>
    </row>
    <row r="460" spans="1:8" s="17" customFormat="1" ht="24" customHeight="1" x14ac:dyDescent="0.2">
      <c r="A460" s="85">
        <v>450</v>
      </c>
      <c r="B460" s="99">
        <v>44462891</v>
      </c>
      <c r="C460" s="87" t="s">
        <v>1119</v>
      </c>
      <c r="D460" s="88" t="s">
        <v>461</v>
      </c>
      <c r="E460" s="88" t="s">
        <v>444</v>
      </c>
      <c r="F460" s="115">
        <v>6000</v>
      </c>
      <c r="G460" s="17" t="e">
        <f>VLOOKUP(B460,#REF!,19,0)</f>
        <v>#REF!</v>
      </c>
      <c r="H460" s="17" t="e">
        <f t="shared" si="10"/>
        <v>#REF!</v>
      </c>
    </row>
    <row r="461" spans="1:8" s="17" customFormat="1" ht="24" customHeight="1" x14ac:dyDescent="0.2">
      <c r="A461" s="85">
        <v>451</v>
      </c>
      <c r="B461" s="99">
        <v>70119023</v>
      </c>
      <c r="C461" s="87" t="s">
        <v>1120</v>
      </c>
      <c r="D461" s="88" t="s">
        <v>461</v>
      </c>
      <c r="E461" s="88" t="s">
        <v>444</v>
      </c>
      <c r="F461" s="115">
        <v>6000</v>
      </c>
      <c r="G461" s="17" t="e">
        <f>VLOOKUP(B461,#REF!,19,0)</f>
        <v>#REF!</v>
      </c>
      <c r="H461" s="17" t="e">
        <f t="shared" si="10"/>
        <v>#REF!</v>
      </c>
    </row>
    <row r="462" spans="1:8" s="17" customFormat="1" ht="24" customHeight="1" x14ac:dyDescent="0.2">
      <c r="A462" s="85">
        <v>452</v>
      </c>
      <c r="B462" s="99">
        <v>26253887</v>
      </c>
      <c r="C462" s="87" t="s">
        <v>1121</v>
      </c>
      <c r="D462" s="88" t="s">
        <v>461</v>
      </c>
      <c r="E462" s="88" t="s">
        <v>444</v>
      </c>
      <c r="F462" s="115">
        <v>6000</v>
      </c>
      <c r="G462" s="17" t="e">
        <f>VLOOKUP(B462,#REF!,19,0)</f>
        <v>#REF!</v>
      </c>
      <c r="H462" s="17" t="e">
        <f t="shared" si="10"/>
        <v>#REF!</v>
      </c>
    </row>
    <row r="463" spans="1:8" s="17" customFormat="1" ht="24" customHeight="1" x14ac:dyDescent="0.2">
      <c r="A463" s="85">
        <v>453</v>
      </c>
      <c r="B463" s="99">
        <v>33859981</v>
      </c>
      <c r="C463" s="87" t="s">
        <v>1122</v>
      </c>
      <c r="D463" s="88" t="s">
        <v>461</v>
      </c>
      <c r="E463" s="88" t="s">
        <v>444</v>
      </c>
      <c r="F463" s="115">
        <v>6000</v>
      </c>
      <c r="G463" s="17" t="e">
        <f>VLOOKUP(B463,#REF!,19,0)</f>
        <v>#REF!</v>
      </c>
      <c r="H463" s="17" t="e">
        <f t="shared" si="10"/>
        <v>#REF!</v>
      </c>
    </row>
    <row r="464" spans="1:8" s="17" customFormat="1" ht="24" customHeight="1" x14ac:dyDescent="0.2">
      <c r="A464" s="85">
        <v>454</v>
      </c>
      <c r="B464" s="99">
        <v>6059686</v>
      </c>
      <c r="C464" s="87" t="s">
        <v>1123</v>
      </c>
      <c r="D464" s="88" t="s">
        <v>461</v>
      </c>
      <c r="E464" s="88" t="s">
        <v>444</v>
      </c>
      <c r="F464" s="115">
        <v>6000</v>
      </c>
      <c r="G464" s="17" t="e">
        <f>VLOOKUP(B464,#REF!,19,0)</f>
        <v>#REF!</v>
      </c>
      <c r="H464" s="17" t="e">
        <f t="shared" si="10"/>
        <v>#REF!</v>
      </c>
    </row>
    <row r="465" spans="1:8" s="17" customFormat="1" ht="24" customHeight="1" x14ac:dyDescent="0.2">
      <c r="A465" s="85">
        <v>455</v>
      </c>
      <c r="B465" s="99">
        <v>7161247</v>
      </c>
      <c r="C465" s="87" t="s">
        <v>1124</v>
      </c>
      <c r="D465" s="88" t="s">
        <v>461</v>
      </c>
      <c r="E465" s="88" t="s">
        <v>444</v>
      </c>
      <c r="F465" s="115">
        <v>6000</v>
      </c>
      <c r="G465" s="17" t="e">
        <f>VLOOKUP(B465,#REF!,19,0)</f>
        <v>#REF!</v>
      </c>
      <c r="H465" s="17" t="e">
        <f t="shared" si="10"/>
        <v>#REF!</v>
      </c>
    </row>
    <row r="466" spans="1:8" s="17" customFormat="1" ht="24" customHeight="1" x14ac:dyDescent="0.2">
      <c r="A466" s="85">
        <v>456</v>
      </c>
      <c r="B466" s="99">
        <v>79745490</v>
      </c>
      <c r="C466" s="87" t="s">
        <v>1125</v>
      </c>
      <c r="D466" s="88" t="s">
        <v>461</v>
      </c>
      <c r="E466" s="88" t="s">
        <v>444</v>
      </c>
      <c r="F466" s="115">
        <v>6000</v>
      </c>
      <c r="G466" s="17" t="e">
        <f>VLOOKUP(B466,#REF!,19,0)</f>
        <v>#REF!</v>
      </c>
      <c r="H466" s="17" t="e">
        <f t="shared" si="10"/>
        <v>#REF!</v>
      </c>
    </row>
    <row r="467" spans="1:8" s="17" customFormat="1" ht="24" customHeight="1" x14ac:dyDescent="0.2">
      <c r="A467" s="85">
        <v>457</v>
      </c>
      <c r="B467" s="99">
        <v>45039518</v>
      </c>
      <c r="C467" s="87" t="s">
        <v>1126</v>
      </c>
      <c r="D467" s="88" t="s">
        <v>461</v>
      </c>
      <c r="E467" s="88" t="s">
        <v>444</v>
      </c>
      <c r="F467" s="115">
        <v>6000</v>
      </c>
      <c r="G467" s="17" t="e">
        <f>VLOOKUP(B467,#REF!,19,0)</f>
        <v>#REF!</v>
      </c>
      <c r="H467" s="17" t="e">
        <f t="shared" si="10"/>
        <v>#REF!</v>
      </c>
    </row>
    <row r="468" spans="1:8" s="17" customFormat="1" ht="24" customHeight="1" x14ac:dyDescent="0.2">
      <c r="A468" s="85">
        <v>458</v>
      </c>
      <c r="B468" s="99" t="s">
        <v>564</v>
      </c>
      <c r="C468" s="87" t="s">
        <v>1127</v>
      </c>
      <c r="D468" s="88" t="s">
        <v>461</v>
      </c>
      <c r="E468" s="88" t="s">
        <v>444</v>
      </c>
      <c r="F468" s="115">
        <v>10000</v>
      </c>
      <c r="G468" s="17" t="e">
        <f>VLOOKUP(B468,#REF!,19,0)</f>
        <v>#REF!</v>
      </c>
      <c r="H468" s="17" t="e">
        <f t="shared" si="10"/>
        <v>#REF!</v>
      </c>
    </row>
    <row r="469" spans="1:8" s="17" customFormat="1" ht="24" customHeight="1" x14ac:dyDescent="0.2">
      <c r="A469" s="85">
        <v>459</v>
      </c>
      <c r="B469" s="99">
        <v>21072515</v>
      </c>
      <c r="C469" s="87" t="s">
        <v>1360</v>
      </c>
      <c r="D469" s="88" t="s">
        <v>461</v>
      </c>
      <c r="E469" s="88" t="s">
        <v>444</v>
      </c>
      <c r="F469" s="115">
        <v>3612.9</v>
      </c>
    </row>
    <row r="470" spans="1:8" s="17" customFormat="1" ht="24" customHeight="1" x14ac:dyDescent="0.2">
      <c r="A470" s="85">
        <v>460</v>
      </c>
      <c r="B470" s="99">
        <v>21072515</v>
      </c>
      <c r="C470" s="87" t="s">
        <v>1360</v>
      </c>
      <c r="D470" s="88" t="s">
        <v>461</v>
      </c>
      <c r="E470" s="88" t="s">
        <v>444</v>
      </c>
      <c r="F470" s="115">
        <v>7000</v>
      </c>
    </row>
    <row r="471" spans="1:8" s="17" customFormat="1" ht="24" customHeight="1" x14ac:dyDescent="0.2">
      <c r="A471" s="85">
        <v>461</v>
      </c>
      <c r="B471" s="99">
        <v>104769025</v>
      </c>
      <c r="C471" s="87" t="s">
        <v>1128</v>
      </c>
      <c r="D471" s="88" t="s">
        <v>461</v>
      </c>
      <c r="E471" s="88" t="s">
        <v>785</v>
      </c>
      <c r="F471" s="115">
        <v>6000</v>
      </c>
      <c r="G471" s="17" t="e">
        <f>VLOOKUP(B471,#REF!,19,0)</f>
        <v>#REF!</v>
      </c>
      <c r="H471" s="17" t="e">
        <f t="shared" si="10"/>
        <v>#REF!</v>
      </c>
    </row>
    <row r="472" spans="1:8" s="17" customFormat="1" ht="24" customHeight="1" x14ac:dyDescent="0.2">
      <c r="A472" s="85">
        <v>462</v>
      </c>
      <c r="B472" s="99">
        <v>119173999</v>
      </c>
      <c r="C472" s="87" t="s">
        <v>1228</v>
      </c>
      <c r="D472" s="88" t="s">
        <v>461</v>
      </c>
      <c r="E472" s="88" t="s">
        <v>785</v>
      </c>
      <c r="F472" s="115">
        <v>6000</v>
      </c>
      <c r="G472" s="17" t="e">
        <f>VLOOKUP(B472,#REF!,19,0)</f>
        <v>#REF!</v>
      </c>
      <c r="H472" s="17" t="e">
        <f t="shared" si="10"/>
        <v>#REF!</v>
      </c>
    </row>
    <row r="473" spans="1:8" s="17" customFormat="1" ht="24" customHeight="1" x14ac:dyDescent="0.2">
      <c r="A473" s="85">
        <v>463</v>
      </c>
      <c r="B473" s="99">
        <v>26385759</v>
      </c>
      <c r="C473" s="87" t="s">
        <v>1129</v>
      </c>
      <c r="D473" s="88" t="s">
        <v>461</v>
      </c>
      <c r="E473" s="88" t="s">
        <v>445</v>
      </c>
      <c r="F473" s="115">
        <v>6000</v>
      </c>
      <c r="G473" s="17" t="e">
        <f>VLOOKUP(B473,#REF!,19,0)</f>
        <v>#REF!</v>
      </c>
      <c r="H473" s="17" t="e">
        <f t="shared" si="10"/>
        <v>#REF!</v>
      </c>
    </row>
    <row r="474" spans="1:8" s="17" customFormat="1" ht="24" customHeight="1" x14ac:dyDescent="0.2">
      <c r="A474" s="85">
        <v>464</v>
      </c>
      <c r="B474" s="99">
        <v>48457981</v>
      </c>
      <c r="C474" s="87" t="s">
        <v>1130</v>
      </c>
      <c r="D474" s="88" t="s">
        <v>461</v>
      </c>
      <c r="E474" s="88" t="s">
        <v>445</v>
      </c>
      <c r="F474" s="115">
        <v>6000</v>
      </c>
      <c r="G474" s="17" t="e">
        <f>VLOOKUP(B474,#REF!,19,0)</f>
        <v>#REF!</v>
      </c>
      <c r="H474" s="17" t="e">
        <f t="shared" si="10"/>
        <v>#REF!</v>
      </c>
    </row>
    <row r="475" spans="1:8" s="17" customFormat="1" ht="24" customHeight="1" x14ac:dyDescent="0.2">
      <c r="A475" s="85">
        <v>465</v>
      </c>
      <c r="B475" s="99">
        <v>79937993</v>
      </c>
      <c r="C475" s="87" t="s">
        <v>1131</v>
      </c>
      <c r="D475" s="88" t="s">
        <v>461</v>
      </c>
      <c r="E475" s="88" t="s">
        <v>445</v>
      </c>
      <c r="F475" s="115">
        <v>6000</v>
      </c>
      <c r="G475" s="17" t="e">
        <f>VLOOKUP(B475,#REF!,19,0)</f>
        <v>#REF!</v>
      </c>
      <c r="H475" s="17" t="e">
        <f t="shared" si="10"/>
        <v>#REF!</v>
      </c>
    </row>
    <row r="476" spans="1:8" s="17" customFormat="1" ht="24" customHeight="1" x14ac:dyDescent="0.2">
      <c r="A476" s="85">
        <v>466</v>
      </c>
      <c r="B476" s="99">
        <v>89076400</v>
      </c>
      <c r="C476" s="87" t="s">
        <v>1132</v>
      </c>
      <c r="D476" s="88" t="s">
        <v>461</v>
      </c>
      <c r="E476" s="88" t="s">
        <v>445</v>
      </c>
      <c r="F476" s="115">
        <v>10000</v>
      </c>
      <c r="G476" s="17" t="e">
        <f>VLOOKUP(B476,#REF!,19,0)</f>
        <v>#REF!</v>
      </c>
      <c r="H476" s="17" t="e">
        <f t="shared" si="10"/>
        <v>#REF!</v>
      </c>
    </row>
    <row r="477" spans="1:8" s="17" customFormat="1" ht="24" customHeight="1" x14ac:dyDescent="0.2">
      <c r="A477" s="85">
        <v>467</v>
      </c>
      <c r="B477" s="99">
        <v>109700783</v>
      </c>
      <c r="C477" s="87" t="s">
        <v>1133</v>
      </c>
      <c r="D477" s="88" t="s">
        <v>461</v>
      </c>
      <c r="E477" s="88" t="s">
        <v>391</v>
      </c>
      <c r="F477" s="115">
        <v>7000</v>
      </c>
      <c r="G477" s="17" t="e">
        <f>VLOOKUP(B477,#REF!,19,0)</f>
        <v>#REF!</v>
      </c>
      <c r="H477" s="17" t="e">
        <f t="shared" si="10"/>
        <v>#REF!</v>
      </c>
    </row>
    <row r="478" spans="1:8" s="17" customFormat="1" ht="24" customHeight="1" x14ac:dyDescent="0.2">
      <c r="A478" s="85">
        <v>468</v>
      </c>
      <c r="B478" s="99">
        <v>62082248</v>
      </c>
      <c r="C478" s="87" t="s">
        <v>1276</v>
      </c>
      <c r="D478" s="88" t="s">
        <v>461</v>
      </c>
      <c r="E478" s="88" t="s">
        <v>391</v>
      </c>
      <c r="F478" s="115">
        <v>6000</v>
      </c>
      <c r="G478" s="17" t="e">
        <f>VLOOKUP(B478,#REF!,19,0)</f>
        <v>#REF!</v>
      </c>
      <c r="H478" s="17" t="e">
        <f t="shared" si="10"/>
        <v>#REF!</v>
      </c>
    </row>
    <row r="479" spans="1:8" s="17" customFormat="1" ht="24" customHeight="1" x14ac:dyDescent="0.2">
      <c r="A479" s="85">
        <v>469</v>
      </c>
      <c r="B479" s="99">
        <v>17423112</v>
      </c>
      <c r="C479" s="114" t="s">
        <v>1134</v>
      </c>
      <c r="D479" s="88" t="s">
        <v>462</v>
      </c>
      <c r="E479" s="88" t="s">
        <v>393</v>
      </c>
      <c r="F479" s="115">
        <v>20000</v>
      </c>
      <c r="G479" s="17" t="e">
        <f>VLOOKUP(B479,#REF!,19,0)</f>
        <v>#REF!</v>
      </c>
      <c r="H479" s="17" t="e">
        <f t="shared" si="10"/>
        <v>#REF!</v>
      </c>
    </row>
    <row r="480" spans="1:8" s="17" customFormat="1" ht="24" customHeight="1" x14ac:dyDescent="0.2">
      <c r="A480" s="85">
        <v>470</v>
      </c>
      <c r="B480" s="99">
        <v>23867760</v>
      </c>
      <c r="C480" s="87" t="s">
        <v>1135</v>
      </c>
      <c r="D480" s="88" t="s">
        <v>462</v>
      </c>
      <c r="E480" s="88" t="s">
        <v>393</v>
      </c>
      <c r="F480" s="115">
        <v>15000</v>
      </c>
      <c r="G480" s="17" t="e">
        <f>VLOOKUP(B480,#REF!,19,0)</f>
        <v>#REF!</v>
      </c>
      <c r="H480" s="17" t="e">
        <f t="shared" si="10"/>
        <v>#REF!</v>
      </c>
    </row>
    <row r="481" spans="1:8" s="17" customFormat="1" ht="24" customHeight="1" x14ac:dyDescent="0.2">
      <c r="A481" s="85">
        <v>471</v>
      </c>
      <c r="B481" s="99">
        <v>63164876</v>
      </c>
      <c r="C481" s="87" t="s">
        <v>1382</v>
      </c>
      <c r="D481" s="88" t="s">
        <v>462</v>
      </c>
      <c r="E481" s="88" t="s">
        <v>393</v>
      </c>
      <c r="F481" s="115">
        <v>12580.65</v>
      </c>
    </row>
    <row r="482" spans="1:8" s="17" customFormat="1" ht="24" customHeight="1" x14ac:dyDescent="0.2">
      <c r="A482" s="85">
        <v>472</v>
      </c>
      <c r="B482" s="99">
        <v>83990658</v>
      </c>
      <c r="C482" s="87" t="s">
        <v>1136</v>
      </c>
      <c r="D482" s="88" t="s">
        <v>461</v>
      </c>
      <c r="E482" s="88" t="s">
        <v>393</v>
      </c>
      <c r="F482" s="115">
        <v>18000</v>
      </c>
      <c r="G482" s="17" t="e">
        <f>VLOOKUP(B482,#REF!,19,0)</f>
        <v>#REF!</v>
      </c>
      <c r="H482" s="17" t="e">
        <f t="shared" si="10"/>
        <v>#REF!</v>
      </c>
    </row>
    <row r="483" spans="1:8" s="17" customFormat="1" ht="24" customHeight="1" x14ac:dyDescent="0.2">
      <c r="A483" s="85">
        <v>473</v>
      </c>
      <c r="B483" s="99">
        <v>76943178</v>
      </c>
      <c r="C483" s="87" t="s">
        <v>563</v>
      </c>
      <c r="D483" s="88" t="s">
        <v>461</v>
      </c>
      <c r="E483" s="88" t="s">
        <v>393</v>
      </c>
      <c r="F483" s="115">
        <v>12000</v>
      </c>
      <c r="G483" s="17" t="e">
        <f>VLOOKUP(B483,#REF!,19,0)</f>
        <v>#REF!</v>
      </c>
      <c r="H483" s="17" t="e">
        <f t="shared" si="10"/>
        <v>#REF!</v>
      </c>
    </row>
    <row r="484" spans="1:8" s="17" customFormat="1" ht="24" customHeight="1" x14ac:dyDescent="0.2">
      <c r="A484" s="85">
        <v>474</v>
      </c>
      <c r="B484" s="99">
        <v>60809078</v>
      </c>
      <c r="C484" s="87" t="s">
        <v>1266</v>
      </c>
      <c r="D484" s="88" t="s">
        <v>461</v>
      </c>
      <c r="E484" s="88" t="s">
        <v>393</v>
      </c>
      <c r="F484" s="115">
        <v>14500</v>
      </c>
      <c r="G484" s="17" t="e">
        <f>VLOOKUP(B484,#REF!,19,0)</f>
        <v>#REF!</v>
      </c>
      <c r="H484" s="17" t="e">
        <f t="shared" si="10"/>
        <v>#REF!</v>
      </c>
    </row>
    <row r="485" spans="1:8" s="17" customFormat="1" ht="24" customHeight="1" x14ac:dyDescent="0.2">
      <c r="A485" s="85">
        <v>475</v>
      </c>
      <c r="B485" s="99">
        <v>99794918</v>
      </c>
      <c r="C485" s="87" t="s">
        <v>1326</v>
      </c>
      <c r="D485" s="88" t="s">
        <v>461</v>
      </c>
      <c r="E485" s="88" t="s">
        <v>393</v>
      </c>
      <c r="F485" s="115">
        <v>12000</v>
      </c>
      <c r="G485" s="17" t="e">
        <f>VLOOKUP(B485,#REF!,19,0)</f>
        <v>#REF!</v>
      </c>
      <c r="H485" s="17" t="e">
        <f t="shared" si="10"/>
        <v>#REF!</v>
      </c>
    </row>
    <row r="486" spans="1:8" s="17" customFormat="1" ht="24" customHeight="1" x14ac:dyDescent="0.2">
      <c r="A486" s="85">
        <v>476</v>
      </c>
      <c r="B486" s="99">
        <v>118007424</v>
      </c>
      <c r="C486" s="87" t="s">
        <v>1327</v>
      </c>
      <c r="D486" s="88" t="s">
        <v>461</v>
      </c>
      <c r="E486" s="88" t="s">
        <v>393</v>
      </c>
      <c r="F486" s="115">
        <v>12000</v>
      </c>
      <c r="G486" s="17" t="e">
        <f>VLOOKUP(B486,#REF!,19,0)</f>
        <v>#REF!</v>
      </c>
      <c r="H486" s="17" t="e">
        <f t="shared" si="10"/>
        <v>#REF!</v>
      </c>
    </row>
    <row r="487" spans="1:8" s="17" customFormat="1" ht="24" customHeight="1" x14ac:dyDescent="0.2">
      <c r="A487" s="85">
        <v>477</v>
      </c>
      <c r="B487" s="99">
        <v>88118894</v>
      </c>
      <c r="C487" s="87" t="s">
        <v>1358</v>
      </c>
      <c r="D487" s="88" t="s">
        <v>461</v>
      </c>
      <c r="E487" s="88" t="s">
        <v>393</v>
      </c>
      <c r="F487" s="115">
        <v>5161.29</v>
      </c>
    </row>
    <row r="488" spans="1:8" s="17" customFormat="1" ht="24" customHeight="1" x14ac:dyDescent="0.2">
      <c r="A488" s="85">
        <v>478</v>
      </c>
      <c r="B488" s="99">
        <v>88118894</v>
      </c>
      <c r="C488" s="87" t="s">
        <v>1358</v>
      </c>
      <c r="D488" s="88" t="s">
        <v>461</v>
      </c>
      <c r="E488" s="88" t="s">
        <v>393</v>
      </c>
      <c r="F488" s="115">
        <v>10000</v>
      </c>
    </row>
    <row r="489" spans="1:8" s="17" customFormat="1" ht="24" customHeight="1" x14ac:dyDescent="0.2">
      <c r="A489" s="85">
        <v>479</v>
      </c>
      <c r="B489" s="99">
        <v>52605264</v>
      </c>
      <c r="C489" s="87" t="s">
        <v>1137</v>
      </c>
      <c r="D489" s="88" t="s">
        <v>461</v>
      </c>
      <c r="E489" s="88" t="s">
        <v>392</v>
      </c>
      <c r="F489" s="115">
        <v>9000</v>
      </c>
      <c r="G489" s="17" t="e">
        <f>VLOOKUP(B489,#REF!,19,0)</f>
        <v>#REF!</v>
      </c>
      <c r="H489" s="17" t="e">
        <f t="shared" si="10"/>
        <v>#REF!</v>
      </c>
    </row>
    <row r="490" spans="1:8" s="17" customFormat="1" ht="24" customHeight="1" x14ac:dyDescent="0.2">
      <c r="A490" s="85">
        <v>480</v>
      </c>
      <c r="B490" s="99">
        <v>93318677</v>
      </c>
      <c r="C490" s="87" t="s">
        <v>1138</v>
      </c>
      <c r="D490" s="88" t="s">
        <v>461</v>
      </c>
      <c r="E490" s="88" t="s">
        <v>392</v>
      </c>
      <c r="F490" s="115">
        <v>9000</v>
      </c>
      <c r="G490" s="17" t="e">
        <f>VLOOKUP(B490,#REF!,19,0)</f>
        <v>#REF!</v>
      </c>
      <c r="H490" s="17" t="e">
        <f t="shared" si="10"/>
        <v>#REF!</v>
      </c>
    </row>
    <row r="491" spans="1:8" s="17" customFormat="1" ht="24" customHeight="1" x14ac:dyDescent="0.2">
      <c r="A491" s="85">
        <v>481</v>
      </c>
      <c r="B491" s="99">
        <v>95881301</v>
      </c>
      <c r="C491" s="87" t="s">
        <v>1139</v>
      </c>
      <c r="D491" s="88" t="s">
        <v>461</v>
      </c>
      <c r="E491" s="88" t="s">
        <v>392</v>
      </c>
      <c r="F491" s="115">
        <v>9000</v>
      </c>
      <c r="G491" s="17" t="e">
        <f>VLOOKUP(B491,#REF!,19,0)</f>
        <v>#REF!</v>
      </c>
      <c r="H491" s="17" t="e">
        <f t="shared" si="10"/>
        <v>#REF!</v>
      </c>
    </row>
    <row r="492" spans="1:8" s="17" customFormat="1" ht="24" customHeight="1" x14ac:dyDescent="0.2">
      <c r="A492" s="85">
        <v>482</v>
      </c>
      <c r="B492" s="99">
        <v>44589905</v>
      </c>
      <c r="C492" s="87" t="s">
        <v>1140</v>
      </c>
      <c r="D492" s="88" t="s">
        <v>461</v>
      </c>
      <c r="E492" s="88" t="s">
        <v>394</v>
      </c>
      <c r="F492" s="115">
        <v>8000</v>
      </c>
      <c r="G492" s="17" t="e">
        <f>VLOOKUP(B492,#REF!,19,0)</f>
        <v>#REF!</v>
      </c>
      <c r="H492" s="17" t="e">
        <f t="shared" si="10"/>
        <v>#REF!</v>
      </c>
    </row>
    <row r="493" spans="1:8" s="17" customFormat="1" ht="24" customHeight="1" x14ac:dyDescent="0.2">
      <c r="A493" s="85">
        <v>483</v>
      </c>
      <c r="B493" s="99">
        <v>28840593</v>
      </c>
      <c r="C493" s="87" t="s">
        <v>1141</v>
      </c>
      <c r="D493" s="88" t="s">
        <v>461</v>
      </c>
      <c r="E493" s="88" t="s">
        <v>394</v>
      </c>
      <c r="F493" s="115">
        <v>7000</v>
      </c>
      <c r="G493" s="17" t="e">
        <f>VLOOKUP(B493,#REF!,19,0)</f>
        <v>#REF!</v>
      </c>
      <c r="H493" s="17" t="e">
        <f t="shared" si="10"/>
        <v>#REF!</v>
      </c>
    </row>
    <row r="494" spans="1:8" s="17" customFormat="1" ht="24" customHeight="1" x14ac:dyDescent="0.2">
      <c r="A494" s="85">
        <v>484</v>
      </c>
      <c r="B494" s="99">
        <v>48653756</v>
      </c>
      <c r="C494" s="87" t="s">
        <v>1142</v>
      </c>
      <c r="D494" s="88" t="s">
        <v>461</v>
      </c>
      <c r="E494" s="88" t="s">
        <v>394</v>
      </c>
      <c r="F494" s="115">
        <v>6500</v>
      </c>
      <c r="G494" s="17" t="e">
        <f>VLOOKUP(B494,#REF!,19,0)</f>
        <v>#REF!</v>
      </c>
      <c r="H494" s="17" t="e">
        <f t="shared" si="10"/>
        <v>#REF!</v>
      </c>
    </row>
    <row r="495" spans="1:8" s="17" customFormat="1" ht="24" customHeight="1" x14ac:dyDescent="0.2">
      <c r="A495" s="85">
        <v>485</v>
      </c>
      <c r="B495" s="99">
        <v>111241464</v>
      </c>
      <c r="C495" s="87" t="s">
        <v>1143</v>
      </c>
      <c r="D495" s="88" t="s">
        <v>461</v>
      </c>
      <c r="E495" s="88" t="s">
        <v>394</v>
      </c>
      <c r="F495" s="115">
        <v>6000</v>
      </c>
      <c r="G495" s="17" t="e">
        <f>VLOOKUP(B495,#REF!,19,0)</f>
        <v>#REF!</v>
      </c>
      <c r="H495" s="17" t="e">
        <f t="shared" si="10"/>
        <v>#REF!</v>
      </c>
    </row>
    <row r="496" spans="1:8" s="17" customFormat="1" ht="24" customHeight="1" x14ac:dyDescent="0.2">
      <c r="A496" s="85">
        <v>486</v>
      </c>
      <c r="B496" s="99">
        <v>95769242</v>
      </c>
      <c r="C496" s="87" t="s">
        <v>1144</v>
      </c>
      <c r="D496" s="88" t="s">
        <v>461</v>
      </c>
      <c r="E496" s="88" t="s">
        <v>394</v>
      </c>
      <c r="F496" s="115">
        <v>6000</v>
      </c>
      <c r="G496" s="17" t="e">
        <f>VLOOKUP(B496,#REF!,19,0)</f>
        <v>#REF!</v>
      </c>
      <c r="H496" s="17" t="e">
        <f t="shared" si="10"/>
        <v>#REF!</v>
      </c>
    </row>
    <row r="497" spans="1:8" s="17" customFormat="1" ht="24" customHeight="1" x14ac:dyDescent="0.2">
      <c r="A497" s="85">
        <v>487</v>
      </c>
      <c r="B497" s="99">
        <v>101833911</v>
      </c>
      <c r="C497" s="87" t="s">
        <v>1145</v>
      </c>
      <c r="D497" s="88" t="s">
        <v>461</v>
      </c>
      <c r="E497" s="88" t="s">
        <v>394</v>
      </c>
      <c r="F497" s="115">
        <v>6000</v>
      </c>
      <c r="G497" s="17" t="e">
        <f>VLOOKUP(B497,#REF!,19,0)</f>
        <v>#REF!</v>
      </c>
      <c r="H497" s="17" t="e">
        <f t="shared" si="10"/>
        <v>#REF!</v>
      </c>
    </row>
    <row r="498" spans="1:8" s="17" customFormat="1" ht="24" customHeight="1" x14ac:dyDescent="0.2">
      <c r="A498" s="85">
        <v>488</v>
      </c>
      <c r="B498" s="99">
        <v>68700210</v>
      </c>
      <c r="C498" s="87" t="s">
        <v>1146</v>
      </c>
      <c r="D498" s="88" t="s">
        <v>461</v>
      </c>
      <c r="E498" s="88" t="s">
        <v>394</v>
      </c>
      <c r="F498" s="115">
        <v>6000</v>
      </c>
      <c r="G498" s="17" t="e">
        <f>VLOOKUP(B498,#REF!,19,0)</f>
        <v>#REF!</v>
      </c>
      <c r="H498" s="17" t="e">
        <f t="shared" si="10"/>
        <v>#REF!</v>
      </c>
    </row>
    <row r="499" spans="1:8" s="17" customFormat="1" ht="24" customHeight="1" x14ac:dyDescent="0.2">
      <c r="A499" s="85">
        <v>489</v>
      </c>
      <c r="B499" s="99">
        <v>108289710</v>
      </c>
      <c r="C499" s="87" t="s">
        <v>1186</v>
      </c>
      <c r="D499" s="88" t="s">
        <v>461</v>
      </c>
      <c r="E499" s="88" t="s">
        <v>394</v>
      </c>
      <c r="F499" s="115">
        <v>6500</v>
      </c>
      <c r="G499" s="17" t="e">
        <f>VLOOKUP(B499,#REF!,19,0)</f>
        <v>#REF!</v>
      </c>
      <c r="H499" s="17" t="e">
        <f t="shared" si="10"/>
        <v>#REF!</v>
      </c>
    </row>
    <row r="500" spans="1:8" s="17" customFormat="1" ht="24" customHeight="1" x14ac:dyDescent="0.2">
      <c r="A500" s="85">
        <v>490</v>
      </c>
      <c r="B500" s="99">
        <v>8501858</v>
      </c>
      <c r="C500" s="87" t="s">
        <v>1147</v>
      </c>
      <c r="D500" s="88" t="s">
        <v>461</v>
      </c>
      <c r="E500" s="88" t="s">
        <v>476</v>
      </c>
      <c r="F500" s="115">
        <v>12000</v>
      </c>
      <c r="G500" s="17" t="e">
        <f>VLOOKUP(B500,#REF!,19,0)</f>
        <v>#REF!</v>
      </c>
      <c r="H500" s="17" t="e">
        <f t="shared" si="10"/>
        <v>#REF!</v>
      </c>
    </row>
    <row r="501" spans="1:8" s="17" customFormat="1" ht="24" customHeight="1" x14ac:dyDescent="0.2">
      <c r="A501" s="85">
        <v>491</v>
      </c>
      <c r="B501" s="99">
        <v>73190063</v>
      </c>
      <c r="C501" s="87" t="s">
        <v>1148</v>
      </c>
      <c r="D501" s="88" t="s">
        <v>461</v>
      </c>
      <c r="E501" s="88" t="s">
        <v>476</v>
      </c>
      <c r="F501" s="115">
        <v>13000</v>
      </c>
      <c r="G501" s="17" t="e">
        <f>VLOOKUP(B501,#REF!,19,0)</f>
        <v>#REF!</v>
      </c>
      <c r="H501" s="17" t="e">
        <f t="shared" si="10"/>
        <v>#REF!</v>
      </c>
    </row>
    <row r="502" spans="1:8" s="17" customFormat="1" ht="24" customHeight="1" x14ac:dyDescent="0.2">
      <c r="A502" s="85">
        <v>492</v>
      </c>
      <c r="B502" s="99">
        <v>89718364</v>
      </c>
      <c r="C502" s="87" t="s">
        <v>1149</v>
      </c>
      <c r="D502" s="88" t="s">
        <v>462</v>
      </c>
      <c r="E502" s="88" t="s">
        <v>405</v>
      </c>
      <c r="F502" s="115">
        <v>18000</v>
      </c>
      <c r="G502" s="17" t="e">
        <f>VLOOKUP(B502,#REF!,19,0)</f>
        <v>#REF!</v>
      </c>
      <c r="H502" s="17" t="e">
        <f t="shared" si="10"/>
        <v>#REF!</v>
      </c>
    </row>
    <row r="503" spans="1:8" s="17" customFormat="1" ht="24" customHeight="1" x14ac:dyDescent="0.2">
      <c r="A503" s="85">
        <v>493</v>
      </c>
      <c r="B503" s="99">
        <v>12402273</v>
      </c>
      <c r="C503" s="87" t="s">
        <v>1373</v>
      </c>
      <c r="D503" s="88" t="s">
        <v>462</v>
      </c>
      <c r="E503" s="88" t="s">
        <v>405</v>
      </c>
      <c r="F503" s="115">
        <v>15000</v>
      </c>
      <c r="G503" s="17">
        <v>15000</v>
      </c>
      <c r="H503" s="17">
        <f t="shared" si="10"/>
        <v>0</v>
      </c>
    </row>
    <row r="504" spans="1:8" s="17" customFormat="1" ht="24" customHeight="1" x14ac:dyDescent="0.2">
      <c r="A504" s="85">
        <v>494</v>
      </c>
      <c r="B504" s="99">
        <v>22340122</v>
      </c>
      <c r="C504" s="87" t="s">
        <v>1380</v>
      </c>
      <c r="D504" s="88" t="s">
        <v>462</v>
      </c>
      <c r="E504" s="88" t="s">
        <v>405</v>
      </c>
      <c r="F504" s="115">
        <v>12580.65</v>
      </c>
    </row>
    <row r="505" spans="1:8" s="17" customFormat="1" ht="24" customHeight="1" x14ac:dyDescent="0.2">
      <c r="A505" s="85">
        <v>495</v>
      </c>
      <c r="B505" s="99">
        <v>72790563</v>
      </c>
      <c r="C505" s="87" t="s">
        <v>1229</v>
      </c>
      <c r="D505" s="88" t="s">
        <v>461</v>
      </c>
      <c r="E505" s="88" t="s">
        <v>509</v>
      </c>
      <c r="F505" s="115">
        <v>8000</v>
      </c>
      <c r="G505" s="17" t="e">
        <f>VLOOKUP(B505,#REF!,19,0)</f>
        <v>#REF!</v>
      </c>
      <c r="H505" s="17" t="e">
        <f t="shared" si="10"/>
        <v>#REF!</v>
      </c>
    </row>
    <row r="506" spans="1:8" s="17" customFormat="1" ht="24" customHeight="1" x14ac:dyDescent="0.2">
      <c r="A506" s="85">
        <v>496</v>
      </c>
      <c r="B506" s="99">
        <v>16107837</v>
      </c>
      <c r="C506" s="87" t="s">
        <v>1230</v>
      </c>
      <c r="D506" s="88" t="s">
        <v>462</v>
      </c>
      <c r="E506" s="88" t="s">
        <v>1150</v>
      </c>
      <c r="F506" s="115">
        <v>12000</v>
      </c>
      <c r="G506" s="17" t="e">
        <f>VLOOKUP(B506,#REF!,19,0)</f>
        <v>#REF!</v>
      </c>
      <c r="H506" s="17" t="e">
        <f t="shared" si="10"/>
        <v>#REF!</v>
      </c>
    </row>
    <row r="507" spans="1:8" s="17" customFormat="1" ht="24" customHeight="1" x14ac:dyDescent="0.2">
      <c r="A507" s="85">
        <v>497</v>
      </c>
      <c r="B507" s="99">
        <v>3065383</v>
      </c>
      <c r="C507" s="87" t="s">
        <v>1151</v>
      </c>
      <c r="D507" s="88" t="s">
        <v>462</v>
      </c>
      <c r="E507" s="88" t="s">
        <v>1152</v>
      </c>
      <c r="F507" s="115">
        <v>15000</v>
      </c>
      <c r="G507" s="17" t="e">
        <f>VLOOKUP(B507,#REF!,19,0)</f>
        <v>#REF!</v>
      </c>
      <c r="H507" s="17" t="e">
        <f t="shared" si="10"/>
        <v>#REF!</v>
      </c>
    </row>
    <row r="508" spans="1:8" s="17" customFormat="1" ht="24" customHeight="1" x14ac:dyDescent="0.2">
      <c r="A508" s="85">
        <v>498</v>
      </c>
      <c r="B508" s="99">
        <v>115019561</v>
      </c>
      <c r="C508" s="87" t="s">
        <v>1179</v>
      </c>
      <c r="D508" s="88" t="s">
        <v>461</v>
      </c>
      <c r="E508" s="88" t="s">
        <v>1152</v>
      </c>
      <c r="F508" s="115">
        <v>7000</v>
      </c>
      <c r="G508" s="17" t="e">
        <f>VLOOKUP(B508,#REF!,19,0)</f>
        <v>#REF!</v>
      </c>
      <c r="H508" s="17" t="e">
        <f t="shared" si="10"/>
        <v>#REF!</v>
      </c>
    </row>
    <row r="509" spans="1:8" s="17" customFormat="1" ht="24" customHeight="1" x14ac:dyDescent="0.2">
      <c r="A509" s="85">
        <v>499</v>
      </c>
      <c r="B509" s="99">
        <v>23599774</v>
      </c>
      <c r="C509" s="87" t="s">
        <v>1182</v>
      </c>
      <c r="D509" s="88" t="s">
        <v>462</v>
      </c>
      <c r="E509" s="88" t="s">
        <v>395</v>
      </c>
      <c r="F509" s="115">
        <v>15000</v>
      </c>
      <c r="G509" s="17" t="e">
        <f>VLOOKUP(B509,#REF!,19,0)</f>
        <v>#REF!</v>
      </c>
      <c r="H509" s="17" t="e">
        <f t="shared" si="10"/>
        <v>#REF!</v>
      </c>
    </row>
    <row r="510" spans="1:8" s="17" customFormat="1" ht="24" customHeight="1" x14ac:dyDescent="0.2">
      <c r="A510" s="85">
        <v>500</v>
      </c>
      <c r="B510" s="99">
        <v>102037868</v>
      </c>
      <c r="C510" s="87" t="s">
        <v>1183</v>
      </c>
      <c r="D510" s="88" t="s">
        <v>462</v>
      </c>
      <c r="E510" s="88" t="s">
        <v>395</v>
      </c>
      <c r="F510" s="115">
        <v>15000</v>
      </c>
      <c r="G510" s="17" t="e">
        <f>VLOOKUP(B510,#REF!,19,0)</f>
        <v>#REF!</v>
      </c>
      <c r="H510" s="17" t="e">
        <f t="shared" si="10"/>
        <v>#REF!</v>
      </c>
    </row>
    <row r="511" spans="1:8" s="17" customFormat="1" ht="24" customHeight="1" x14ac:dyDescent="0.2">
      <c r="A511" s="85">
        <v>501</v>
      </c>
      <c r="B511" s="99">
        <v>18257836</v>
      </c>
      <c r="C511" s="87" t="s">
        <v>1231</v>
      </c>
      <c r="D511" s="88" t="s">
        <v>462</v>
      </c>
      <c r="E511" s="88" t="s">
        <v>395</v>
      </c>
      <c r="F511" s="115">
        <v>15000</v>
      </c>
      <c r="G511" s="17" t="e">
        <f>VLOOKUP(B511,#REF!,19,0)</f>
        <v>#REF!</v>
      </c>
      <c r="H511" s="17" t="e">
        <f t="shared" si="10"/>
        <v>#REF!</v>
      </c>
    </row>
    <row r="512" spans="1:8" s="17" customFormat="1" ht="24" customHeight="1" x14ac:dyDescent="0.2">
      <c r="A512" s="85">
        <v>502</v>
      </c>
      <c r="B512" s="99">
        <v>22343490</v>
      </c>
      <c r="C512" s="87" t="s">
        <v>1256</v>
      </c>
      <c r="D512" s="88" t="s">
        <v>462</v>
      </c>
      <c r="E512" s="88" t="s">
        <v>395</v>
      </c>
      <c r="F512" s="115">
        <v>15000</v>
      </c>
      <c r="G512" s="17" t="e">
        <f>VLOOKUP(B512,#REF!,19,0)</f>
        <v>#REF!</v>
      </c>
      <c r="H512" s="17" t="e">
        <f t="shared" si="10"/>
        <v>#REF!</v>
      </c>
    </row>
    <row r="513" spans="1:8" s="17" customFormat="1" ht="24" customHeight="1" x14ac:dyDescent="0.2">
      <c r="A513" s="85">
        <v>503</v>
      </c>
      <c r="B513" s="99">
        <v>25661698</v>
      </c>
      <c r="C513" s="87" t="s">
        <v>1379</v>
      </c>
      <c r="D513" s="88" t="s">
        <v>462</v>
      </c>
      <c r="E513" s="88" t="s">
        <v>395</v>
      </c>
      <c r="F513" s="115">
        <v>12580.65</v>
      </c>
    </row>
    <row r="514" spans="1:8" s="17" customFormat="1" ht="24" customHeight="1" x14ac:dyDescent="0.2">
      <c r="A514" s="85">
        <v>504</v>
      </c>
      <c r="B514" s="99">
        <v>7325770</v>
      </c>
      <c r="C514" s="87" t="s">
        <v>1264</v>
      </c>
      <c r="D514" s="88" t="s">
        <v>461</v>
      </c>
      <c r="E514" s="88" t="s">
        <v>395</v>
      </c>
      <c r="F514" s="115">
        <v>12000</v>
      </c>
      <c r="G514" s="17" t="e">
        <f>VLOOKUP(B514,#REF!,19,0)</f>
        <v>#REF!</v>
      </c>
      <c r="H514" s="17" t="e">
        <f t="shared" si="10"/>
        <v>#REF!</v>
      </c>
    </row>
    <row r="515" spans="1:8" s="17" customFormat="1" ht="24" customHeight="1" x14ac:dyDescent="0.2">
      <c r="A515" s="85">
        <v>505</v>
      </c>
      <c r="B515" s="99">
        <v>5764289</v>
      </c>
      <c r="C515" s="114" t="s">
        <v>1153</v>
      </c>
      <c r="D515" s="88" t="s">
        <v>462</v>
      </c>
      <c r="E515" s="88" t="s">
        <v>501</v>
      </c>
      <c r="F515" s="115">
        <v>20000</v>
      </c>
      <c r="G515" s="17" t="e">
        <f>VLOOKUP(B515,#REF!,19,0)</f>
        <v>#REF!</v>
      </c>
      <c r="H515" s="17" t="e">
        <f t="shared" si="10"/>
        <v>#REF!</v>
      </c>
    </row>
    <row r="516" spans="1:8" s="17" customFormat="1" ht="24" customHeight="1" x14ac:dyDescent="0.2">
      <c r="A516" s="85">
        <v>506</v>
      </c>
      <c r="B516" s="99">
        <v>25234897</v>
      </c>
      <c r="C516" s="87" t="s">
        <v>1154</v>
      </c>
      <c r="D516" s="88" t="s">
        <v>462</v>
      </c>
      <c r="E516" s="88" t="s">
        <v>501</v>
      </c>
      <c r="F516" s="115">
        <v>15000</v>
      </c>
      <c r="G516" s="17" t="e">
        <f>VLOOKUP(B516,#REF!,19,0)</f>
        <v>#REF!</v>
      </c>
      <c r="H516" s="17" t="e">
        <f t="shared" si="10"/>
        <v>#REF!</v>
      </c>
    </row>
    <row r="517" spans="1:8" s="17" customFormat="1" ht="24" customHeight="1" x14ac:dyDescent="0.2">
      <c r="A517" s="85">
        <v>507</v>
      </c>
      <c r="B517" s="99">
        <v>78493706</v>
      </c>
      <c r="C517" s="87" t="s">
        <v>1155</v>
      </c>
      <c r="D517" s="88" t="s">
        <v>462</v>
      </c>
      <c r="E517" s="88" t="s">
        <v>501</v>
      </c>
      <c r="F517" s="115">
        <v>15000</v>
      </c>
      <c r="G517" s="17" t="e">
        <f>VLOOKUP(B517,#REF!,19,0)</f>
        <v>#REF!</v>
      </c>
      <c r="H517" s="17" t="e">
        <f t="shared" si="10"/>
        <v>#REF!</v>
      </c>
    </row>
    <row r="518" spans="1:8" s="17" customFormat="1" ht="24" customHeight="1" x14ac:dyDescent="0.2">
      <c r="A518" s="85">
        <v>508</v>
      </c>
      <c r="B518" s="99">
        <v>72570180</v>
      </c>
      <c r="C518" s="87" t="s">
        <v>1156</v>
      </c>
      <c r="D518" s="88" t="s">
        <v>462</v>
      </c>
      <c r="E518" s="88" t="s">
        <v>501</v>
      </c>
      <c r="F518" s="115">
        <v>15000</v>
      </c>
      <c r="G518" s="17" t="e">
        <f>VLOOKUP(B518,#REF!,19,0)</f>
        <v>#REF!</v>
      </c>
      <c r="H518" s="17" t="e">
        <f t="shared" si="10"/>
        <v>#REF!</v>
      </c>
    </row>
    <row r="519" spans="1:8" s="17" customFormat="1" ht="24" customHeight="1" x14ac:dyDescent="0.2">
      <c r="A519" s="85">
        <v>509</v>
      </c>
      <c r="B519" s="99">
        <v>46262601</v>
      </c>
      <c r="C519" s="87" t="s">
        <v>1180</v>
      </c>
      <c r="D519" s="88" t="s">
        <v>462</v>
      </c>
      <c r="E519" s="88" t="s">
        <v>501</v>
      </c>
      <c r="F519" s="115">
        <v>15000</v>
      </c>
      <c r="G519" s="17" t="e">
        <f>VLOOKUP(B519,#REF!,19,0)</f>
        <v>#REF!</v>
      </c>
      <c r="H519" s="17" t="e">
        <f t="shared" si="10"/>
        <v>#REF!</v>
      </c>
    </row>
    <row r="520" spans="1:8" s="17" customFormat="1" ht="24" customHeight="1" x14ac:dyDescent="0.2">
      <c r="A520" s="85">
        <v>510</v>
      </c>
      <c r="B520" s="99">
        <v>22389377</v>
      </c>
      <c r="C520" s="87" t="s">
        <v>1181</v>
      </c>
      <c r="D520" s="88" t="s">
        <v>462</v>
      </c>
      <c r="E520" s="88" t="s">
        <v>501</v>
      </c>
      <c r="F520" s="115">
        <v>15000</v>
      </c>
      <c r="G520" s="17" t="e">
        <f>VLOOKUP(B520,#REF!,19,0)</f>
        <v>#REF!</v>
      </c>
      <c r="H520" s="17" t="e">
        <f t="shared" si="10"/>
        <v>#REF!</v>
      </c>
    </row>
    <row r="521" spans="1:8" s="17" customFormat="1" ht="24" customHeight="1" x14ac:dyDescent="0.2">
      <c r="A521" s="85">
        <v>511</v>
      </c>
      <c r="B521" s="99">
        <v>118455834</v>
      </c>
      <c r="C521" s="87" t="s">
        <v>1158</v>
      </c>
      <c r="D521" s="88" t="s">
        <v>461</v>
      </c>
      <c r="E521" s="88" t="s">
        <v>501</v>
      </c>
      <c r="F521" s="115">
        <v>7000</v>
      </c>
      <c r="G521" s="17" t="e">
        <f>VLOOKUP(B521,#REF!,19,0)</f>
        <v>#REF!</v>
      </c>
      <c r="H521" s="17" t="e">
        <f t="shared" si="10"/>
        <v>#REF!</v>
      </c>
    </row>
    <row r="522" spans="1:8" s="17" customFormat="1" ht="24" customHeight="1" x14ac:dyDescent="0.2">
      <c r="A522" s="85">
        <v>512</v>
      </c>
      <c r="B522" s="99">
        <v>17991080</v>
      </c>
      <c r="C522" s="87" t="s">
        <v>1159</v>
      </c>
      <c r="D522" s="88" t="s">
        <v>461</v>
      </c>
      <c r="E522" s="88" t="s">
        <v>501</v>
      </c>
      <c r="F522" s="115">
        <v>7000</v>
      </c>
      <c r="G522" s="17" t="e">
        <f>VLOOKUP(B522,#REF!,19,0)</f>
        <v>#REF!</v>
      </c>
      <c r="H522" s="17" t="e">
        <f t="shared" si="10"/>
        <v>#REF!</v>
      </c>
    </row>
    <row r="523" spans="1:8" s="17" customFormat="1" ht="24" customHeight="1" x14ac:dyDescent="0.2">
      <c r="A523" s="85">
        <v>513</v>
      </c>
      <c r="B523" s="99">
        <v>28967801</v>
      </c>
      <c r="C523" s="87" t="s">
        <v>1160</v>
      </c>
      <c r="D523" s="88" t="s">
        <v>462</v>
      </c>
      <c r="E523" s="88" t="s">
        <v>595</v>
      </c>
      <c r="F523" s="115">
        <v>17000</v>
      </c>
      <c r="G523" s="17" t="e">
        <f>VLOOKUP(B523,#REF!,19,0)</f>
        <v>#REF!</v>
      </c>
      <c r="H523" s="17" t="e">
        <f t="shared" si="10"/>
        <v>#REF!</v>
      </c>
    </row>
    <row r="524" spans="1:8" s="17" customFormat="1" ht="24" customHeight="1" x14ac:dyDescent="0.2">
      <c r="A524" s="85">
        <v>514</v>
      </c>
      <c r="B524" s="99">
        <v>119919753</v>
      </c>
      <c r="C524" s="87" t="s">
        <v>1161</v>
      </c>
      <c r="D524" s="88" t="s">
        <v>461</v>
      </c>
      <c r="E524" s="88" t="s">
        <v>595</v>
      </c>
      <c r="F524" s="115">
        <v>6000</v>
      </c>
      <c r="G524" s="17" t="e">
        <f>VLOOKUP(B524,#REF!,19,0)</f>
        <v>#REF!</v>
      </c>
      <c r="H524" s="17" t="e">
        <f t="shared" si="10"/>
        <v>#REF!</v>
      </c>
    </row>
    <row r="525" spans="1:8" s="17" customFormat="1" ht="24" customHeight="1" x14ac:dyDescent="0.2">
      <c r="A525" s="85">
        <v>515</v>
      </c>
      <c r="B525" s="99">
        <v>111269385</v>
      </c>
      <c r="C525" s="87" t="s">
        <v>1162</v>
      </c>
      <c r="D525" s="88" t="s">
        <v>461</v>
      </c>
      <c r="E525" s="88" t="s">
        <v>595</v>
      </c>
      <c r="F525" s="115">
        <v>6000</v>
      </c>
      <c r="G525" s="17" t="e">
        <f>VLOOKUP(B525,#REF!,19,0)</f>
        <v>#REF!</v>
      </c>
      <c r="H525" s="17" t="e">
        <f t="shared" si="10"/>
        <v>#REF!</v>
      </c>
    </row>
    <row r="526" spans="1:8" s="17" customFormat="1" ht="24" customHeight="1" x14ac:dyDescent="0.2">
      <c r="A526" s="85">
        <v>516</v>
      </c>
      <c r="B526" s="99" t="s">
        <v>1235</v>
      </c>
      <c r="C526" s="87" t="s">
        <v>1236</v>
      </c>
      <c r="D526" s="88" t="s">
        <v>462</v>
      </c>
      <c r="E526" s="88" t="s">
        <v>1237</v>
      </c>
      <c r="F526" s="115">
        <v>12000</v>
      </c>
      <c r="G526" s="17" t="e">
        <f>VLOOKUP(B526,#REF!,19,0)</f>
        <v>#REF!</v>
      </c>
      <c r="H526" s="17" t="e">
        <f t="shared" si="10"/>
        <v>#REF!</v>
      </c>
    </row>
    <row r="527" spans="1:8" s="17" customFormat="1" ht="24" customHeight="1" x14ac:dyDescent="0.2">
      <c r="A527" s="85">
        <v>517</v>
      </c>
      <c r="B527" s="99">
        <v>38952653</v>
      </c>
      <c r="C527" s="87" t="s">
        <v>1163</v>
      </c>
      <c r="D527" s="88" t="s">
        <v>462</v>
      </c>
      <c r="E527" s="88" t="s">
        <v>396</v>
      </c>
      <c r="F527" s="115">
        <v>12000</v>
      </c>
      <c r="G527" s="17" t="e">
        <f>VLOOKUP(B527,#REF!,19,0)</f>
        <v>#REF!</v>
      </c>
      <c r="H527" s="17" t="e">
        <f t="shared" si="10"/>
        <v>#REF!</v>
      </c>
    </row>
    <row r="528" spans="1:8" s="17" customFormat="1" ht="24" customHeight="1" x14ac:dyDescent="0.2">
      <c r="A528" s="85">
        <v>518</v>
      </c>
      <c r="B528" s="99">
        <v>84970308</v>
      </c>
      <c r="C528" s="87" t="s">
        <v>1164</v>
      </c>
      <c r="D528" s="88" t="s">
        <v>462</v>
      </c>
      <c r="E528" s="88" t="s">
        <v>396</v>
      </c>
      <c r="F528" s="115">
        <v>11000</v>
      </c>
      <c r="G528" s="17" t="e">
        <f>VLOOKUP(B528,#REF!,19,0)</f>
        <v>#REF!</v>
      </c>
      <c r="H528" s="17" t="e">
        <f t="shared" ref="H528:H551" si="11">+F528-G528</f>
        <v>#REF!</v>
      </c>
    </row>
    <row r="529" spans="1:8" s="17" customFormat="1" ht="24" customHeight="1" x14ac:dyDescent="0.2">
      <c r="A529" s="85">
        <v>519</v>
      </c>
      <c r="B529" s="99">
        <v>58914293</v>
      </c>
      <c r="C529" s="87" t="s">
        <v>1254</v>
      </c>
      <c r="D529" s="88" t="s">
        <v>462</v>
      </c>
      <c r="E529" s="88" t="s">
        <v>396</v>
      </c>
      <c r="F529" s="115">
        <v>13000</v>
      </c>
      <c r="G529" s="17" t="e">
        <f>VLOOKUP(B529,#REF!,19,0)</f>
        <v>#REF!</v>
      </c>
      <c r="H529" s="17" t="e">
        <f t="shared" si="11"/>
        <v>#REF!</v>
      </c>
    </row>
    <row r="530" spans="1:8" s="17" customFormat="1" ht="24" customHeight="1" x14ac:dyDescent="0.2">
      <c r="A530" s="85">
        <v>520</v>
      </c>
      <c r="B530" s="99">
        <v>99233746</v>
      </c>
      <c r="C530" s="87" t="s">
        <v>1265</v>
      </c>
      <c r="D530" s="88" t="s">
        <v>461</v>
      </c>
      <c r="E530" s="88" t="s">
        <v>396</v>
      </c>
      <c r="F530" s="115">
        <v>8000</v>
      </c>
      <c r="G530" s="17" t="e">
        <f>VLOOKUP(B530,#REF!,19,0)</f>
        <v>#REF!</v>
      </c>
      <c r="H530" s="17" t="e">
        <f t="shared" si="11"/>
        <v>#REF!</v>
      </c>
    </row>
    <row r="531" spans="1:8" s="17" customFormat="1" ht="24" customHeight="1" x14ac:dyDescent="0.2">
      <c r="A531" s="85">
        <v>521</v>
      </c>
      <c r="B531" s="99">
        <v>117581607</v>
      </c>
      <c r="C531" s="87" t="s">
        <v>1335</v>
      </c>
      <c r="D531" s="88" t="s">
        <v>462</v>
      </c>
      <c r="E531" s="88" t="s">
        <v>396</v>
      </c>
      <c r="F531" s="115">
        <v>12000</v>
      </c>
      <c r="G531" s="17" t="e">
        <f>VLOOKUP(B531,#REF!,19,0)</f>
        <v>#REF!</v>
      </c>
      <c r="H531" s="17" t="e">
        <f t="shared" si="11"/>
        <v>#REF!</v>
      </c>
    </row>
    <row r="532" spans="1:8" s="17" customFormat="1" ht="24" customHeight="1" x14ac:dyDescent="0.2">
      <c r="A532" s="85">
        <v>522</v>
      </c>
      <c r="B532" s="99">
        <v>70950466</v>
      </c>
      <c r="C532" s="87" t="s">
        <v>1165</v>
      </c>
      <c r="D532" s="88" t="s">
        <v>461</v>
      </c>
      <c r="E532" s="88" t="s">
        <v>396</v>
      </c>
      <c r="F532" s="115">
        <v>12000</v>
      </c>
      <c r="G532" s="17" t="e">
        <f>VLOOKUP(B532,#REF!,19,0)</f>
        <v>#REF!</v>
      </c>
      <c r="H532" s="17" t="e">
        <f t="shared" si="11"/>
        <v>#REF!</v>
      </c>
    </row>
    <row r="533" spans="1:8" s="17" customFormat="1" ht="24" customHeight="1" x14ac:dyDescent="0.2">
      <c r="A533" s="85">
        <v>523</v>
      </c>
      <c r="B533" s="99">
        <v>18396194</v>
      </c>
      <c r="C533" s="87" t="s">
        <v>1166</v>
      </c>
      <c r="D533" s="88" t="s">
        <v>461</v>
      </c>
      <c r="E533" s="88" t="s">
        <v>396</v>
      </c>
      <c r="F533" s="115">
        <v>10000</v>
      </c>
      <c r="G533" s="17" t="e">
        <f>VLOOKUP(B533,#REF!,19,0)</f>
        <v>#REF!</v>
      </c>
      <c r="H533" s="17" t="e">
        <f t="shared" si="11"/>
        <v>#REF!</v>
      </c>
    </row>
    <row r="534" spans="1:8" s="17" customFormat="1" ht="24" customHeight="1" x14ac:dyDescent="0.2">
      <c r="A534" s="85">
        <v>524</v>
      </c>
      <c r="B534" s="99">
        <v>108417530</v>
      </c>
      <c r="C534" s="87" t="s">
        <v>1167</v>
      </c>
      <c r="D534" s="88" t="s">
        <v>461</v>
      </c>
      <c r="E534" s="88" t="s">
        <v>396</v>
      </c>
      <c r="F534" s="115">
        <v>10000</v>
      </c>
      <c r="G534" s="17" t="e">
        <f>VLOOKUP(B534,#REF!,19,0)</f>
        <v>#REF!</v>
      </c>
      <c r="H534" s="17" t="e">
        <f t="shared" si="11"/>
        <v>#REF!</v>
      </c>
    </row>
    <row r="535" spans="1:8" s="17" customFormat="1" ht="24" customHeight="1" x14ac:dyDescent="0.2">
      <c r="A535" s="85">
        <v>525</v>
      </c>
      <c r="B535" s="99">
        <v>43424244</v>
      </c>
      <c r="C535" s="87" t="s">
        <v>1168</v>
      </c>
      <c r="D535" s="88" t="s">
        <v>461</v>
      </c>
      <c r="E535" s="88" t="s">
        <v>396</v>
      </c>
      <c r="F535" s="115">
        <v>10000</v>
      </c>
      <c r="G535" s="17" t="e">
        <f>VLOOKUP(B535,#REF!,19,0)</f>
        <v>#REF!</v>
      </c>
      <c r="H535" s="17" t="e">
        <f t="shared" si="11"/>
        <v>#REF!</v>
      </c>
    </row>
    <row r="536" spans="1:8" s="17" customFormat="1" ht="24" customHeight="1" x14ac:dyDescent="0.2">
      <c r="A536" s="85">
        <v>526</v>
      </c>
      <c r="B536" s="99">
        <v>24769894</v>
      </c>
      <c r="C536" s="87" t="s">
        <v>1169</v>
      </c>
      <c r="D536" s="88" t="s">
        <v>461</v>
      </c>
      <c r="E536" s="88" t="s">
        <v>396</v>
      </c>
      <c r="F536" s="115">
        <v>8000</v>
      </c>
      <c r="G536" s="17" t="e">
        <f>VLOOKUP(B536,#REF!,19,0)</f>
        <v>#REF!</v>
      </c>
      <c r="H536" s="17" t="e">
        <f t="shared" si="11"/>
        <v>#REF!</v>
      </c>
    </row>
    <row r="537" spans="1:8" s="17" customFormat="1" ht="24" customHeight="1" x14ac:dyDescent="0.2">
      <c r="A537" s="85">
        <v>527</v>
      </c>
      <c r="B537" s="99">
        <v>21117101</v>
      </c>
      <c r="C537" s="87" t="s">
        <v>1232</v>
      </c>
      <c r="D537" s="88" t="s">
        <v>462</v>
      </c>
      <c r="E537" s="88" t="s">
        <v>396</v>
      </c>
      <c r="F537" s="115">
        <v>12000</v>
      </c>
      <c r="G537" s="17" t="e">
        <f>VLOOKUP(B537,#REF!,19,0)</f>
        <v>#REF!</v>
      </c>
      <c r="H537" s="17" t="e">
        <f t="shared" si="11"/>
        <v>#REF!</v>
      </c>
    </row>
    <row r="538" spans="1:8" s="17" customFormat="1" ht="24" customHeight="1" x14ac:dyDescent="0.2">
      <c r="A538" s="85">
        <v>528</v>
      </c>
      <c r="B538" s="99">
        <v>7711077</v>
      </c>
      <c r="C538" s="87" t="s">
        <v>1170</v>
      </c>
      <c r="D538" s="88" t="s">
        <v>462</v>
      </c>
      <c r="E538" s="88" t="s">
        <v>407</v>
      </c>
      <c r="F538" s="115">
        <v>17500</v>
      </c>
      <c r="G538" s="17" t="e">
        <f>VLOOKUP(B538,#REF!,19,0)</f>
        <v>#REF!</v>
      </c>
      <c r="H538" s="17" t="e">
        <f t="shared" si="11"/>
        <v>#REF!</v>
      </c>
    </row>
    <row r="539" spans="1:8" s="17" customFormat="1" ht="24" customHeight="1" x14ac:dyDescent="0.2">
      <c r="A539" s="85">
        <v>529</v>
      </c>
      <c r="B539" s="99">
        <v>45321922</v>
      </c>
      <c r="C539" s="87" t="s">
        <v>1171</v>
      </c>
      <c r="D539" s="88" t="s">
        <v>462</v>
      </c>
      <c r="E539" s="88" t="s">
        <v>407</v>
      </c>
      <c r="F539" s="115">
        <v>17500</v>
      </c>
      <c r="G539" s="17" t="e">
        <f>VLOOKUP(B539,#REF!,19,0)</f>
        <v>#REF!</v>
      </c>
      <c r="H539" s="17" t="e">
        <f t="shared" si="11"/>
        <v>#REF!</v>
      </c>
    </row>
    <row r="540" spans="1:8" s="17" customFormat="1" ht="24" customHeight="1" x14ac:dyDescent="0.2">
      <c r="A540" s="85">
        <v>530</v>
      </c>
      <c r="B540" s="99">
        <v>60510781</v>
      </c>
      <c r="C540" s="87" t="s">
        <v>1172</v>
      </c>
      <c r="D540" s="88" t="s">
        <v>462</v>
      </c>
      <c r="E540" s="88" t="s">
        <v>407</v>
      </c>
      <c r="F540" s="115">
        <v>17500</v>
      </c>
      <c r="G540" s="17" t="e">
        <f>VLOOKUP(B540,#REF!,19,0)</f>
        <v>#REF!</v>
      </c>
      <c r="H540" s="17" t="e">
        <f t="shared" si="11"/>
        <v>#REF!</v>
      </c>
    </row>
    <row r="541" spans="1:8" s="17" customFormat="1" ht="24" customHeight="1" x14ac:dyDescent="0.2">
      <c r="A541" s="85">
        <v>531</v>
      </c>
      <c r="B541" s="99">
        <v>33270694</v>
      </c>
      <c r="C541" s="87" t="s">
        <v>1233</v>
      </c>
      <c r="D541" s="88" t="s">
        <v>462</v>
      </c>
      <c r="E541" s="88" t="s">
        <v>407</v>
      </c>
      <c r="F541" s="115">
        <v>17500</v>
      </c>
      <c r="G541" s="17" t="e">
        <f>VLOOKUP(B541,#REF!,19,0)</f>
        <v>#REF!</v>
      </c>
      <c r="H541" s="17" t="e">
        <f t="shared" si="11"/>
        <v>#REF!</v>
      </c>
    </row>
    <row r="542" spans="1:8" s="17" customFormat="1" ht="24" customHeight="1" x14ac:dyDescent="0.2">
      <c r="A542" s="85">
        <v>532</v>
      </c>
      <c r="B542" s="99">
        <v>94211140</v>
      </c>
      <c r="C542" s="87" t="s">
        <v>1234</v>
      </c>
      <c r="D542" s="88" t="s">
        <v>462</v>
      </c>
      <c r="E542" s="88" t="s">
        <v>407</v>
      </c>
      <c r="F542" s="115">
        <v>15000</v>
      </c>
      <c r="G542" s="17" t="e">
        <f>VLOOKUP(B542,#REF!,19,0)</f>
        <v>#REF!</v>
      </c>
      <c r="H542" s="17" t="e">
        <f t="shared" si="11"/>
        <v>#REF!</v>
      </c>
    </row>
    <row r="543" spans="1:8" s="17" customFormat="1" ht="24" customHeight="1" x14ac:dyDescent="0.2">
      <c r="A543" s="85">
        <v>533</v>
      </c>
      <c r="B543" s="99">
        <v>108829286</v>
      </c>
      <c r="C543" s="87" t="s">
        <v>1255</v>
      </c>
      <c r="D543" s="88" t="s">
        <v>462</v>
      </c>
      <c r="E543" s="88" t="s">
        <v>407</v>
      </c>
      <c r="F543" s="115">
        <v>15000</v>
      </c>
      <c r="G543" s="17" t="e">
        <f>VLOOKUP(B543,#REF!,19,0)</f>
        <v>#REF!</v>
      </c>
      <c r="H543" s="17" t="e">
        <f t="shared" si="11"/>
        <v>#REF!</v>
      </c>
    </row>
    <row r="544" spans="1:8" s="17" customFormat="1" ht="24" customHeight="1" x14ac:dyDescent="0.2">
      <c r="A544" s="85">
        <v>534</v>
      </c>
      <c r="B544" s="99">
        <v>29303389</v>
      </c>
      <c r="C544" s="87" t="s">
        <v>1273</v>
      </c>
      <c r="D544" s="88" t="s">
        <v>462</v>
      </c>
      <c r="E544" s="88" t="s">
        <v>407</v>
      </c>
      <c r="F544" s="115">
        <v>18000</v>
      </c>
      <c r="G544" s="17" t="e">
        <f>VLOOKUP(B544,#REF!,19,0)</f>
        <v>#REF!</v>
      </c>
      <c r="H544" s="17" t="e">
        <f t="shared" si="11"/>
        <v>#REF!</v>
      </c>
    </row>
    <row r="545" spans="1:8" s="17" customFormat="1" ht="24" customHeight="1" x14ac:dyDescent="0.2">
      <c r="A545" s="85">
        <v>535</v>
      </c>
      <c r="B545" s="99">
        <v>80897304</v>
      </c>
      <c r="C545" s="87" t="s">
        <v>1381</v>
      </c>
      <c r="D545" s="88" t="s">
        <v>462</v>
      </c>
      <c r="E545" s="88" t="s">
        <v>407</v>
      </c>
      <c r="F545" s="115">
        <v>14258.06</v>
      </c>
    </row>
    <row r="546" spans="1:8" s="17" customFormat="1" ht="24" customHeight="1" x14ac:dyDescent="0.2">
      <c r="A546" s="85">
        <v>536</v>
      </c>
      <c r="B546" s="99">
        <v>42477670</v>
      </c>
      <c r="C546" s="87" t="s">
        <v>1173</v>
      </c>
      <c r="D546" s="88" t="s">
        <v>461</v>
      </c>
      <c r="E546" s="88" t="s">
        <v>407</v>
      </c>
      <c r="F546" s="115">
        <v>9000</v>
      </c>
      <c r="G546" s="17" t="e">
        <f>VLOOKUP(B546,#REF!,19,0)</f>
        <v>#REF!</v>
      </c>
      <c r="H546" s="17" t="e">
        <f t="shared" si="11"/>
        <v>#REF!</v>
      </c>
    </row>
    <row r="547" spans="1:8" s="17" customFormat="1" ht="24" customHeight="1" x14ac:dyDescent="0.2">
      <c r="A547" s="85">
        <v>537</v>
      </c>
      <c r="B547" s="99">
        <v>79578128</v>
      </c>
      <c r="C547" s="87" t="s">
        <v>1174</v>
      </c>
      <c r="D547" s="88" t="s">
        <v>461</v>
      </c>
      <c r="E547" s="88" t="s">
        <v>407</v>
      </c>
      <c r="F547" s="115">
        <v>12000</v>
      </c>
      <c r="G547" s="17" t="e">
        <f>VLOOKUP(B547,#REF!,19,0)</f>
        <v>#REF!</v>
      </c>
      <c r="H547" s="17" t="e">
        <f t="shared" si="11"/>
        <v>#REF!</v>
      </c>
    </row>
    <row r="548" spans="1:8" s="17" customFormat="1" ht="24" customHeight="1" x14ac:dyDescent="0.2">
      <c r="A548" s="85">
        <v>538</v>
      </c>
      <c r="B548" s="99">
        <v>207009325</v>
      </c>
      <c r="C548" s="87" t="s">
        <v>1175</v>
      </c>
      <c r="D548" s="88" t="s">
        <v>461</v>
      </c>
      <c r="E548" s="88" t="s">
        <v>397</v>
      </c>
      <c r="F548" s="115">
        <v>8000</v>
      </c>
      <c r="G548" s="17" t="e">
        <f>VLOOKUP(B548,#REF!,19,0)</f>
        <v>#REF!</v>
      </c>
      <c r="H548" s="17" t="e">
        <f t="shared" si="11"/>
        <v>#REF!</v>
      </c>
    </row>
    <row r="549" spans="1:8" s="17" customFormat="1" ht="24" customHeight="1" x14ac:dyDescent="0.2">
      <c r="A549" s="85">
        <v>539</v>
      </c>
      <c r="B549" s="99">
        <v>73604445</v>
      </c>
      <c r="C549" s="87" t="s">
        <v>1176</v>
      </c>
      <c r="D549" s="88" t="s">
        <v>461</v>
      </c>
      <c r="E549" s="88" t="s">
        <v>397</v>
      </c>
      <c r="F549" s="115">
        <v>10000</v>
      </c>
      <c r="G549" s="17" t="e">
        <f>VLOOKUP(B549,#REF!,19,0)</f>
        <v>#REF!</v>
      </c>
      <c r="H549" s="17" t="e">
        <f t="shared" si="11"/>
        <v>#REF!</v>
      </c>
    </row>
    <row r="550" spans="1:8" s="17" customFormat="1" ht="24" customHeight="1" x14ac:dyDescent="0.2">
      <c r="A550" s="85">
        <v>540</v>
      </c>
      <c r="B550" s="99">
        <v>36138908</v>
      </c>
      <c r="C550" s="87" t="s">
        <v>1177</v>
      </c>
      <c r="D550" s="88" t="s">
        <v>461</v>
      </c>
      <c r="E550" s="88" t="s">
        <v>397</v>
      </c>
      <c r="F550" s="115">
        <v>18000</v>
      </c>
      <c r="G550" s="17" t="e">
        <f>VLOOKUP(B550,#REF!,19,0)</f>
        <v>#REF!</v>
      </c>
      <c r="H550" s="17" t="e">
        <f t="shared" si="11"/>
        <v>#REF!</v>
      </c>
    </row>
    <row r="551" spans="1:8" s="17" customFormat="1" ht="24" customHeight="1" x14ac:dyDescent="0.2">
      <c r="A551" s="85">
        <v>541</v>
      </c>
      <c r="B551" s="99">
        <v>101108958</v>
      </c>
      <c r="C551" s="87" t="s">
        <v>1372</v>
      </c>
      <c r="D551" s="88" t="s">
        <v>461</v>
      </c>
      <c r="E551" s="88" t="s">
        <v>397</v>
      </c>
      <c r="F551" s="115">
        <v>7000</v>
      </c>
      <c r="G551" s="17">
        <v>7000</v>
      </c>
      <c r="H551" s="17">
        <f t="shared" si="11"/>
        <v>0</v>
      </c>
    </row>
    <row r="552" spans="1:8" s="17" customFormat="1" ht="24" customHeight="1" x14ac:dyDescent="0.2">
      <c r="A552" s="100"/>
      <c r="B552" s="101"/>
      <c r="C552" s="102"/>
      <c r="D552" s="103"/>
      <c r="E552" s="119"/>
      <c r="F552" s="116">
        <f>SUM(F11:F551)</f>
        <v>4673451.6232258063</v>
      </c>
    </row>
    <row r="553" spans="1:8" s="17" customFormat="1" ht="24" customHeight="1" x14ac:dyDescent="0.2">
      <c r="A553" s="100"/>
      <c r="B553" s="101"/>
      <c r="C553" s="104" t="s">
        <v>1390</v>
      </c>
      <c r="D553" s="103"/>
      <c r="E553" s="119" t="s">
        <v>1337</v>
      </c>
      <c r="F553" s="117">
        <v>2625935.4700000002</v>
      </c>
    </row>
    <row r="554" spans="1:8" s="17" customFormat="1" ht="24" customHeight="1" x14ac:dyDescent="0.2">
      <c r="A554" s="100"/>
      <c r="B554" s="101"/>
      <c r="C554" s="102"/>
      <c r="D554" s="103"/>
      <c r="E554" s="119" t="s">
        <v>1338</v>
      </c>
      <c r="F554" s="117">
        <v>2010645.18</v>
      </c>
    </row>
    <row r="555" spans="1:8" ht="15.75" customHeight="1" x14ac:dyDescent="0.2">
      <c r="C555" s="104"/>
      <c r="E555" s="119" t="s">
        <v>1336</v>
      </c>
      <c r="F555" s="117">
        <v>134870.97322580646</v>
      </c>
      <c r="G555" s="108"/>
      <c r="H555" s="108"/>
    </row>
    <row r="556" spans="1:8" ht="15.75" customHeight="1" x14ac:dyDescent="0.2">
      <c r="C556" s="104"/>
      <c r="E556" s="119" t="s">
        <v>1374</v>
      </c>
      <c r="F556" s="117">
        <v>15000</v>
      </c>
      <c r="G556" s="108"/>
      <c r="H556" s="108"/>
    </row>
    <row r="557" spans="1:8" ht="16.5" x14ac:dyDescent="0.2">
      <c r="B557" s="95"/>
      <c r="E557" s="120"/>
      <c r="F557" s="118">
        <f>SUM(F553:F556)</f>
        <v>4786451.6232258072</v>
      </c>
      <c r="G557" s="108"/>
      <c r="H557" s="108"/>
    </row>
    <row r="558" spans="1:8" ht="20.25" customHeight="1" x14ac:dyDescent="0.2">
      <c r="B558" s="95"/>
      <c r="E558" s="120"/>
      <c r="F558" s="117">
        <f>F552-F557</f>
        <v>-113000.00000000093</v>
      </c>
      <c r="G558" s="108"/>
      <c r="H558" s="108"/>
    </row>
    <row r="559" spans="1:8" ht="24" customHeight="1" x14ac:dyDescent="0.2">
      <c r="B559" s="95"/>
      <c r="C559" s="95" t="s">
        <v>535</v>
      </c>
      <c r="E559" s="120"/>
      <c r="F559" s="121">
        <f>+'Asesores '!F16</f>
        <v>113000</v>
      </c>
      <c r="G559" s="108"/>
      <c r="H559" s="108"/>
    </row>
    <row r="560" spans="1:8" ht="24" customHeight="1" x14ac:dyDescent="0.2">
      <c r="B560" s="95"/>
      <c r="E560" s="122"/>
      <c r="F560" s="123">
        <f>+F558+F559</f>
        <v>-9.3132257461547852E-10</v>
      </c>
    </row>
    <row r="561" spans="2:6" ht="24" customHeight="1" x14ac:dyDescent="0.2">
      <c r="B561" s="95"/>
      <c r="E561" s="110"/>
      <c r="F561" s="106">
        <f>F560+F559</f>
        <v>112999.99999999907</v>
      </c>
    </row>
  </sheetData>
  <autoFilter ref="A10:H561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52:B1048576 B1:B10">
    <cfRule type="duplicateValues" dxfId="7" priority="18"/>
  </conditionalFormatting>
  <conditionalFormatting sqref="B552:B1048576">
    <cfRule type="duplicateValues" dxfId="6" priority="16"/>
  </conditionalFormatting>
  <conditionalFormatting sqref="B116">
    <cfRule type="duplicateValues" dxfId="5" priority="5"/>
  </conditionalFormatting>
  <conditionalFormatting sqref="B11:B12">
    <cfRule type="duplicateValues" dxfId="4" priority="4"/>
  </conditionalFormatting>
  <conditionalFormatting sqref="B333:B551 B13:B115 B117:B330">
    <cfRule type="duplicateValues" dxfId="3" priority="44"/>
  </conditionalFormatting>
  <conditionalFormatting sqref="B331:B332">
    <cfRule type="duplicateValues" dxfId="2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30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4"/>
  <sheetViews>
    <sheetView showGridLines="0" zoomScaleNormal="100" workbookViewId="0">
      <selection activeCell="D19" sqref="D19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48" t="s">
        <v>143</v>
      </c>
      <c r="B1" s="148"/>
      <c r="C1" s="148"/>
      <c r="D1" s="148"/>
      <c r="E1" s="148"/>
      <c r="F1" s="148"/>
    </row>
    <row r="2" spans="1:6" x14ac:dyDescent="0.2">
      <c r="A2" s="148" t="s">
        <v>152</v>
      </c>
      <c r="B2" s="148"/>
      <c r="C2" s="148"/>
      <c r="D2" s="148"/>
      <c r="E2" s="148"/>
      <c r="F2" s="148"/>
    </row>
    <row r="3" spans="1:6" x14ac:dyDescent="0.2">
      <c r="A3" s="146" t="s">
        <v>484</v>
      </c>
      <c r="B3" s="146"/>
      <c r="C3" s="146"/>
      <c r="D3" s="146"/>
      <c r="E3" s="146"/>
      <c r="F3" s="146"/>
    </row>
    <row r="4" spans="1:6" x14ac:dyDescent="0.2">
      <c r="A4" s="146" t="s">
        <v>485</v>
      </c>
      <c r="B4" s="146"/>
      <c r="C4" s="146"/>
      <c r="D4" s="146"/>
      <c r="E4" s="146"/>
      <c r="F4" s="146"/>
    </row>
    <row r="5" spans="1:6" x14ac:dyDescent="0.2">
      <c r="A5" s="146" t="s">
        <v>1346</v>
      </c>
      <c r="B5" s="146"/>
      <c r="C5" s="146"/>
      <c r="D5" s="146"/>
      <c r="E5" s="146"/>
      <c r="F5" s="146"/>
    </row>
    <row r="6" spans="1:6" x14ac:dyDescent="0.2">
      <c r="A6" s="149" t="s">
        <v>246</v>
      </c>
      <c r="B6" s="149"/>
      <c r="C6" s="149"/>
      <c r="D6" s="149"/>
      <c r="E6" s="149"/>
      <c r="F6" s="149"/>
    </row>
    <row r="7" spans="1:6" x14ac:dyDescent="0.2">
      <c r="A7" s="146" t="s">
        <v>1347</v>
      </c>
      <c r="B7" s="146"/>
      <c r="C7" s="146"/>
      <c r="D7" s="146"/>
      <c r="E7" s="146"/>
      <c r="F7" s="146"/>
    </row>
    <row r="8" spans="1:6" x14ac:dyDescent="0.2">
      <c r="A8" s="147" t="s">
        <v>175</v>
      </c>
      <c r="B8" s="147"/>
      <c r="C8" s="147"/>
      <c r="D8" s="147"/>
      <c r="E8" s="147"/>
      <c r="F8" s="147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59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76">
        <v>18407897</v>
      </c>
      <c r="C13" s="59" t="s">
        <v>798</v>
      </c>
      <c r="D13" s="4" t="s">
        <v>462</v>
      </c>
      <c r="E13" s="16" t="s">
        <v>155</v>
      </c>
      <c r="F13" s="6">
        <v>20000</v>
      </c>
    </row>
    <row r="14" spans="1:6" s="17" customFormat="1" ht="24" customHeight="1" x14ac:dyDescent="0.2">
      <c r="A14" s="3">
        <v>4</v>
      </c>
      <c r="B14" s="76"/>
      <c r="C14" s="59" t="s">
        <v>1339</v>
      </c>
      <c r="D14" s="4" t="s">
        <v>462</v>
      </c>
      <c r="E14" s="16" t="s">
        <v>155</v>
      </c>
      <c r="F14" s="6">
        <v>25000</v>
      </c>
    </row>
    <row r="15" spans="1:6" s="17" customFormat="1" ht="24" customHeight="1" x14ac:dyDescent="0.2">
      <c r="A15" s="3">
        <v>5</v>
      </c>
      <c r="B15" s="64">
        <v>27844846</v>
      </c>
      <c r="C15" s="59" t="s">
        <v>797</v>
      </c>
      <c r="D15" s="4" t="s">
        <v>462</v>
      </c>
      <c r="E15" s="16" t="s">
        <v>168</v>
      </c>
      <c r="F15" s="6">
        <v>20000</v>
      </c>
    </row>
    <row r="16" spans="1:6" x14ac:dyDescent="0.2">
      <c r="F16" s="109">
        <f>SUM(F11:F15)</f>
        <v>113000</v>
      </c>
    </row>
    <row r="17" spans="1:6" s="17" customFormat="1" ht="24" customHeight="1" x14ac:dyDescent="0.2">
      <c r="A17" s="5"/>
      <c r="B17" s="5"/>
      <c r="C17" s="52"/>
      <c r="D17" s="7"/>
      <c r="E17" s="7"/>
      <c r="F17" s="53"/>
    </row>
    <row r="18" spans="1:6" s="11" customFormat="1" ht="14.25" x14ac:dyDescent="0.2">
      <c r="C18" s="44"/>
      <c r="D18" s="12"/>
      <c r="E18" s="12"/>
      <c r="F18" s="13"/>
    </row>
    <row r="19" spans="1:6" s="11" customFormat="1" x14ac:dyDescent="0.2">
      <c r="C19" s="12"/>
      <c r="D19" s="12"/>
      <c r="E19" s="12"/>
      <c r="F19" s="13"/>
    </row>
    <row r="20" spans="1:6" s="11" customFormat="1" x14ac:dyDescent="0.2">
      <c r="C20" s="12"/>
      <c r="D20" s="12"/>
      <c r="E20" s="12"/>
      <c r="F20" s="13"/>
    </row>
    <row r="21" spans="1:6" s="11" customFormat="1" x14ac:dyDescent="0.2">
      <c r="C21" s="12"/>
      <c r="D21" s="12"/>
      <c r="E21" s="12"/>
      <c r="F21" s="13"/>
    </row>
    <row r="22" spans="1:6" s="11" customFormat="1" x14ac:dyDescent="0.2">
      <c r="C22" s="12"/>
      <c r="D22" s="12"/>
      <c r="E22" s="12"/>
      <c r="F22" s="13"/>
    </row>
    <row r="23" spans="1:6" s="11" customFormat="1" x14ac:dyDescent="0.2">
      <c r="C23" s="12"/>
      <c r="D23" s="12"/>
      <c r="E23" s="12"/>
      <c r="F23" s="13"/>
    </row>
    <row r="24" spans="1:6" s="11" customFormat="1" x14ac:dyDescent="0.2">
      <c r="C24" s="12"/>
      <c r="D24" s="12"/>
      <c r="E24" s="12"/>
      <c r="F24" s="13"/>
    </row>
    <row r="25" spans="1:6" s="11" customFormat="1" x14ac:dyDescent="0.2">
      <c r="C25" s="12"/>
      <c r="D25" s="12"/>
      <c r="E25" s="12"/>
      <c r="F25" s="13"/>
    </row>
    <row r="26" spans="1:6" s="11" customFormat="1" x14ac:dyDescent="0.2">
      <c r="C26" s="12"/>
      <c r="D26" s="12"/>
      <c r="E26" s="12"/>
      <c r="F26" s="13"/>
    </row>
    <row r="27" spans="1:6" s="11" customFormat="1" x14ac:dyDescent="0.2">
      <c r="C27" s="12"/>
      <c r="D27" s="12"/>
      <c r="E27" s="12"/>
      <c r="F27" s="13"/>
    </row>
    <row r="28" spans="1:6" s="11" customFormat="1" x14ac:dyDescent="0.2">
      <c r="C28" s="12"/>
      <c r="D28" s="12"/>
      <c r="E28" s="12"/>
      <c r="F28" s="13"/>
    </row>
    <row r="29" spans="1:6" s="11" customFormat="1" x14ac:dyDescent="0.2">
      <c r="C29" s="12"/>
      <c r="D29" s="12"/>
      <c r="E29" s="12"/>
      <c r="F29" s="13"/>
    </row>
    <row r="30" spans="1:6" s="11" customFormat="1" x14ac:dyDescent="0.2">
      <c r="C30" s="12"/>
      <c r="D30" s="12"/>
      <c r="E30" s="12"/>
      <c r="F30" s="13"/>
    </row>
    <row r="31" spans="1:6" s="11" customFormat="1" x14ac:dyDescent="0.2">
      <c r="C31" s="12"/>
      <c r="D31" s="12"/>
      <c r="E31" s="12"/>
      <c r="F31" s="13"/>
    </row>
    <row r="32" spans="1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52" spans="3:6" s="11" customFormat="1" x14ac:dyDescent="0.2">
      <c r="C52" s="12"/>
      <c r="D52" s="12"/>
      <c r="E52" s="12"/>
      <c r="F52" s="13"/>
    </row>
    <row r="74" spans="3:6" s="14" customFormat="1" x14ac:dyDescent="0.2">
      <c r="C74" s="12"/>
      <c r="D74" s="12"/>
      <c r="E74" s="12"/>
      <c r="F74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30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Asesores </vt:lpstr>
      <vt:lpstr>'022'!Área_de_impresión</vt:lpstr>
      <vt:lpstr>'Asesores 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'Asesores 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2025-09-09T14:08:06Z</cp:lastPrinted>
  <dcterms:created xsi:type="dcterms:W3CDTF">2017-06-08T14:10:55Z</dcterms:created>
  <dcterms:modified xsi:type="dcterms:W3CDTF">2025-09-19T14:48:28Z</dcterms:modified>
</cp:coreProperties>
</file>