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 de Gestion De Salarios\2025\INFORMACIÓN PÚBLICA\07 JULIO\"/>
    </mc:Choice>
  </mc:AlternateContent>
  <xr:revisionPtr revIDLastSave="0" documentId="13_ncr:1_{A254A940-024F-4EF2-8808-D9E1A924B730}" xr6:coauthVersionLast="47" xr6:coauthVersionMax="47" xr10:uidLastSave="{00000000-0000-0000-0000-000000000000}"/>
  <bookViews>
    <workbookView xWindow="-120" yWindow="-120" windowWidth="29040" windowHeight="15720" xr2:uid="{8FA6FCDF-3E33-4651-8BE6-6C51F47BBE17}"/>
  </bookViews>
  <sheets>
    <sheet name="ARTICULO 17-101-97" sheetId="1" r:id="rId1"/>
  </sheets>
  <externalReferences>
    <externalReference r:id="rId2"/>
  </externalReferences>
  <definedNames>
    <definedName name="_xlnm._FilterDatabase" localSheetId="0" hidden="1">'ARTICULO 17-101-97'!$A$10:$I$538</definedName>
    <definedName name="_xlnm.Print_Area" localSheetId="0">'ARTICULO 17-101-97'!$A$1:$F$534</definedName>
    <definedName name="_xlnm.Print_Titles" localSheetId="0">'ARTICULO 17-101-97'!$1:$10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6" i="1" l="1"/>
  <c r="F534" i="1"/>
  <c r="F530" i="1"/>
  <c r="F535" i="1" s="1"/>
  <c r="F537" i="1" s="1"/>
  <c r="F538" i="1" s="1"/>
  <c r="H529" i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H483" i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H438" i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H371" i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H326" i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H280" i="1"/>
  <c r="G279" i="1"/>
  <c r="H279" i="1" s="1"/>
  <c r="G278" i="1"/>
  <c r="H278" i="1" s="1"/>
  <c r="G277" i="1"/>
  <c r="H277" i="1" s="1"/>
  <c r="H276" i="1"/>
  <c r="G275" i="1"/>
  <c r="H275" i="1" s="1"/>
  <c r="H274" i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H140" i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4" i="1"/>
  <c r="H114" i="1" s="1"/>
  <c r="H113" i="1"/>
  <c r="G112" i="1"/>
  <c r="H112" i="1" s="1"/>
  <c r="H111" i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H94" i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19" i="1"/>
  <c r="H19" i="1" s="1"/>
  <c r="G18" i="1"/>
  <c r="H18" i="1" s="1"/>
  <c r="G13" i="1"/>
  <c r="H13" i="1" s="1"/>
  <c r="G12" i="1"/>
  <c r="H12" i="1" s="1"/>
  <c r="G11" i="1"/>
  <c r="H11" i="1" s="1"/>
</calcChain>
</file>

<file path=xl/sharedStrings.xml><?xml version="1.0" encoding="utf-8"?>
<sst xmlns="http://schemas.openxmlformats.org/spreadsheetml/2006/main" count="1587" uniqueCount="595">
  <si>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</si>
  <si>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</si>
  <si>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</si>
  <si>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</si>
  <si>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</si>
  <si>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</si>
  <si>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</si>
  <si>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</si>
  <si>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</si>
  <si>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</si>
  <si>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</si>
  <si>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</si>
  <si>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</si>
  <si>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</si>
  <si>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</si>
  <si>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</si>
  <si>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>MARIA  NATALIA  BOLAÑOS CALDERON</t>
  </si>
  <si>
    <t>SERVICIOS TÉCNICOS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</si>
  <si>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</si>
  <si>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</si>
  <si>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</si>
  <si>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</si>
  <si>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</si>
  <si>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</si>
  <si>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</si>
  <si>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</si>
  <si>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</si>
  <si>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</si>
  <si>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</si>
  <si>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</si>
  <si>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</si>
  <si>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 xml:space="preserve">ANA LUCÍA AYERDI PETION </t>
  </si>
  <si>
    <t>1416566K</t>
  </si>
  <si>
    <t>ELDA JOHANNA  REYES CANALES</t>
  </si>
  <si>
    <t>ENMA MORELIA YOJANA MIZA SIMILOX</t>
  </si>
  <si>
    <t>HEBER ESTUARDO  RAMIREZ SOTO</t>
  </si>
  <si>
    <t>CRISTIAN JOSUÉ SOLIS MERIDA</t>
  </si>
  <si>
    <t>PAULO CESAR  GONZALEZ RUIZ</t>
  </si>
  <si>
    <t xml:space="preserve"> SUBDIRECCIÓN DE ATENCIÓN Y PROTECCIÓN DE DERECHOS FUNDAMENTALES DE LOS MIGRANTES</t>
  </si>
  <si>
    <t>GARY JAVIER ALDINI MALDONADO LUCAS</t>
  </si>
  <si>
    <t>DEPARTAMENTO DE ATENCIÓN Y PROTECCIÓN A MIGRANTES</t>
  </si>
  <si>
    <t>843266K</t>
  </si>
  <si>
    <t>ALMA ROSA  SOLARES ARGUETA DE VILLAGRAN</t>
  </si>
  <si>
    <t>SEBASTIAN   VIDES GONGORA</t>
  </si>
  <si>
    <t>INGRID  HEIDY  BERDUO LUIS</t>
  </si>
  <si>
    <t>MARÍA DEL MILAGRO GONZÁLEZ HERNÁNDEZ</t>
  </si>
  <si>
    <t>SILVIA GUADALUPE TIRADO MENDOZA</t>
  </si>
  <si>
    <t>STACY IRACI  FUENTES RUEDA</t>
  </si>
  <si>
    <t>MONICA FABIOLA  ESCOBAR VALLE DE LOPEZ</t>
  </si>
  <si>
    <t>HERMELINDA MARIBEL  VELASQUEZ ORDOÑEZ</t>
  </si>
  <si>
    <t>MARIA ALEJANDRA  GUANCHE GRAMAJO</t>
  </si>
  <si>
    <t>SERGIO LUIS VÉLIZ GUZMÁN</t>
  </si>
  <si>
    <t>MARVIN EMANUELITO JULAJUJ PAR</t>
  </si>
  <si>
    <t>MARTÍN COCHÉ TOC</t>
  </si>
  <si>
    <t>JOSE LINO  CARIAS PAIZ</t>
  </si>
  <si>
    <t>REYNA GUADALUPE  ROQUEL SANTOS</t>
  </si>
  <si>
    <t>ANDREA  ADAMARI IXMUKANEB  CAAL POP</t>
  </si>
  <si>
    <t>ANA  SOFIA  MORALES ALVARADO</t>
  </si>
  <si>
    <t>LESLY GUITTEL  AVENDAÑO LEMUS</t>
  </si>
  <si>
    <t>SERGIO EMILIO  CHACON GODINEZ</t>
  </si>
  <si>
    <t>UNIDAD DE ATENCIÓN Y PROTECCIÓN A LA NIÑEZ Y ADOLESCENCIA</t>
  </si>
  <si>
    <t>1215511K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</si>
  <si>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</si>
  <si>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</si>
  <si>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</si>
  <si>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</si>
  <si>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</si>
  <si>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</si>
  <si>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</si>
  <si>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</si>
  <si>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</si>
  <si>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</si>
  <si>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</si>
  <si>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</si>
  <si>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</si>
  <si>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</si>
  <si>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</si>
  <si>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</si>
  <si>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</si>
  <si>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</si>
  <si>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</si>
  <si>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</si>
  <si>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</si>
  <si>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</si>
  <si>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</si>
  <si>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</si>
  <si>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</si>
  <si>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</si>
  <si>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</si>
  <si>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</si>
  <si>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</si>
  <si>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</si>
  <si>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</si>
  <si>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</si>
  <si>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</si>
  <si>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JACQUELINE DEL CARMEN  BELTETHON RAMIREZ</t>
  </si>
  <si>
    <t>ANGELICA GABRIELA  AZ NOLASCO</t>
  </si>
  <si>
    <t>LAURA MARIA  BARRIENTOS MONTES</t>
  </si>
  <si>
    <t>RAQUEL ELIZABETH  MORAN GUZMAN</t>
  </si>
  <si>
    <t>ANA TERESA  SANCOY QUIEJ</t>
  </si>
  <si>
    <t>MARIA ROXANA  ROMERO SEGURA  DE HERNANDEZ</t>
  </si>
  <si>
    <t>**HENRY GIOVANY PÉREZ CELIDÓN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</si>
  <si>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</si>
  <si>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</si>
  <si>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</si>
  <si>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</si>
  <si>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</si>
  <si>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ERIKA LOURDES  GUZMAN HERNANDEZ</t>
  </si>
  <si>
    <t>JORGE ERICK BUITRAGO LUNA</t>
  </si>
  <si>
    <t>LAURA CECILIA VAIDES CUZ</t>
  </si>
  <si>
    <t>1684811K</t>
  </si>
  <si>
    <t>MIRIAM ESPERANZA GARCÍA JIMÉNEZ</t>
  </si>
  <si>
    <t>DARLEEN  VERONICA  RODAS MELENDEZ</t>
  </si>
  <si>
    <t>ANA ELENA  GARCIA BARRIENTOS</t>
  </si>
  <si>
    <t>SUBDIRECCIÓN DE EXTRANJERÍA</t>
  </si>
  <si>
    <t>UZIEL EMILIO  QUIROA DEL CID</t>
  </si>
  <si>
    <t>LESTER ESWIN OSWALDO GÓMEZ AJCÚ</t>
  </si>
  <si>
    <t>MELANY CAROLINA  JEREZ MIJANGOS</t>
  </si>
  <si>
    <t>MARTIN   BARCO SOLARES</t>
  </si>
  <si>
    <t>AZALIA PATRICIA  LOPEZ VASQUEZ</t>
  </si>
  <si>
    <t xml:space="preserve">**JULIO CÉSAR ORTÍZ ARGUETA </t>
  </si>
  <si>
    <t>**OLFRY JOSSIE MURILLO BARRIOS</t>
  </si>
  <si>
    <t>2835933K</t>
  </si>
  <si>
    <t>OSMAN ANDERSON  VALDEZ URIZAR</t>
  </si>
  <si>
    <t>DEPARTAMENTO DE VISAS</t>
  </si>
  <si>
    <t>VERÓNICA PATRICIA VICENTE GONZÁLEZ</t>
  </si>
  <si>
    <t xml:space="preserve">PROFESIONALES INDIVIDUALES EN GENERAL </t>
  </si>
  <si>
    <t>JOSE JULIAN  PINEDA BURGOS</t>
  </si>
  <si>
    <t>YADIRA NINETH  POP PÉREZ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</si>
  <si>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</si>
  <si>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</si>
  <si>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</si>
  <si>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</si>
  <si>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</si>
  <si>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</si>
  <si>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</si>
  <si>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</si>
  <si>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</si>
  <si>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</si>
  <si>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</si>
  <si>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</si>
  <si>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</si>
  <si>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</si>
  <si>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</si>
  <si>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</si>
  <si>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</si>
  <si>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</si>
  <si>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</si>
  <si>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</si>
  <si>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</si>
  <si>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</si>
  <si>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</si>
  <si>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</si>
  <si>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</si>
  <si>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**ERWIN CHRISTIAN PINEDA GONZÁLEZ</t>
  </si>
  <si>
    <t>ILIANA MICHELLE  MEJIA GALVEZ DE VELASQUEZ</t>
  </si>
  <si>
    <t>760677K</t>
  </si>
  <si>
    <t>HOMERO ARDANI  SICAL JIMENEZ</t>
  </si>
  <si>
    <t>DEPARTAMENTO DE IDENTIFICACIÓN Y EMISIÓN DE PASAPORTES</t>
  </si>
  <si>
    <t>PEDRO PABLO  VIELMAN LANZA</t>
  </si>
  <si>
    <t>ANDREA  VALESKA  ARRIAZA JUAREZ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</si>
  <si>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</si>
  <si>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</si>
  <si>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</si>
  <si>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</si>
  <si>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</si>
  <si>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754605K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</si>
  <si>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</si>
  <si>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</si>
  <si>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</si>
  <si>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</si>
  <si>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</si>
  <si>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</si>
  <si>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</si>
  <si>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</si>
  <si>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</si>
  <si>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</si>
  <si>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</si>
  <si>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</si>
  <si>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</si>
  <si>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</si>
  <si>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</si>
  <si>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</si>
  <si>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</si>
  <si>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</si>
  <si>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</si>
  <si>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</si>
  <si>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</si>
  <si>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</si>
  <si>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</si>
  <si>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</si>
  <si>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</si>
  <si>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</si>
  <si>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</si>
  <si>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</si>
  <si>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</si>
  <si>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</si>
  <si>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</si>
  <si>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</si>
  <si>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</si>
  <si>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</si>
  <si>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</si>
  <si>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</si>
  <si>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</si>
  <si>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</si>
  <si>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</si>
  <si>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</si>
  <si>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</si>
  <si>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</si>
  <si>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</si>
  <si>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</si>
  <si>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</si>
  <si>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</si>
  <si>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</si>
  <si>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</si>
  <si>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</si>
  <si>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</si>
  <si>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</si>
  <si>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</si>
  <si>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</si>
  <si>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</si>
  <si>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</si>
  <si>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</si>
  <si>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</si>
  <si>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</si>
  <si>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</si>
  <si>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</si>
  <si>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</si>
  <si>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</si>
  <si>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</si>
  <si>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</si>
  <si>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</si>
  <si>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</si>
  <si>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</si>
  <si>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</si>
  <si>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</si>
  <si>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</si>
  <si>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</si>
  <si>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</si>
  <si>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</si>
  <si>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</si>
  <si>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</si>
  <si>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</si>
  <si>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</si>
  <si>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</si>
  <si>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</si>
  <si>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</si>
  <si>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</si>
  <si>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</si>
  <si>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</si>
  <si>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</si>
  <si>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</si>
  <si>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</si>
  <si>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</si>
  <si>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</si>
  <si>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</si>
  <si>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</si>
  <si>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</si>
  <si>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</si>
  <si>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</si>
  <si>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</si>
  <si>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</si>
  <si>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</si>
  <si>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</si>
  <si>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</si>
  <si>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</si>
  <si>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</si>
  <si>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</si>
  <si>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</si>
  <si>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</si>
  <si>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</si>
  <si>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</si>
  <si>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</si>
  <si>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</si>
  <si>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</si>
  <si>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</si>
  <si>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</si>
  <si>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</si>
  <si>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</si>
  <si>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</si>
  <si>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</si>
  <si>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</si>
  <si>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</si>
  <si>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</si>
  <si>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</si>
  <si>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</si>
  <si>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</si>
  <si>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</si>
  <si>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</si>
  <si>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</si>
  <si>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RONAL LEONEL CRÚZ CRÚZ</t>
  </si>
  <si>
    <t>**MARIO ROBERTO BURGOS CALDERÓN</t>
  </si>
  <si>
    <t xml:space="preserve">**LADY MARIAM JOSÉ BAJÁN GONZÁLEZ </t>
  </si>
  <si>
    <t>HERBER  ALEXANDER   FRANCO  NORIEGA</t>
  </si>
  <si>
    <t>SUBDIRECCIÓN DE CONTROL MIGRATORIO</t>
  </si>
  <si>
    <t>LILIAN EUGENIA  YOQUE SILVA</t>
  </si>
  <si>
    <t xml:space="preserve">**RUDY ROLANDO TUN ARRIAGA </t>
  </si>
  <si>
    <t>GABRIEL   ROBLES ARDON</t>
  </si>
  <si>
    <t>TELMA JUDITH  MOLINA REVOLORIO</t>
  </si>
  <si>
    <t>MONICA NOELIA  MALDONADO RUIZ  DE PEÑA</t>
  </si>
  <si>
    <t>RAFAEL ARTURO  PINTO JUAREZ</t>
  </si>
  <si>
    <t>LIZAMARÍA MAZARIEGOS ARANA</t>
  </si>
  <si>
    <t>JOSÉ CARLOS DE LEÓN LÓPEZ</t>
  </si>
  <si>
    <t>ERNESTO VICENTE DE LEÓN</t>
  </si>
  <si>
    <t>LEONEL ESTUARDO  LOPEZ GONZALEZ</t>
  </si>
  <si>
    <t>LUIS  ARMANDO  NIJ VASQUEZ</t>
  </si>
  <si>
    <t>IVAN ESTUARDO  RECINOS LUCERO</t>
  </si>
  <si>
    <t>LUIS FERNANDO  TACATIC VALDEZ</t>
  </si>
  <si>
    <t>JUNIOR GUILLERMO  AGUILAR BORRAYO</t>
  </si>
  <si>
    <t>FRANKLIN ALEXANDER  MORALES</t>
  </si>
  <si>
    <t>BRUNO JOSE  GUTIERREZ SANCHINELLI</t>
  </si>
  <si>
    <t>ANTONIA MARYLENI  RAMIREZ OROZCO</t>
  </si>
  <si>
    <t>DEPARTAMENTO DE ANÁLISIS Y REGISTRO MIGRATORIO</t>
  </si>
  <si>
    <t>JONATAN JOSUE  GUZMAN DE LEON</t>
  </si>
  <si>
    <t>UNIDAD DE REGISTRO MIGRATORIO</t>
  </si>
  <si>
    <t>ZARETH NAVIL  DE LA CRUZ CACERES</t>
  </si>
  <si>
    <t>KAREN ROCIO  HERRERA COLINDRES</t>
  </si>
  <si>
    <t>OSCAR YURI  ESTRADA SOLANO</t>
  </si>
  <si>
    <t>UNIDAD DE CERTIFICACIONES DE CONTROL MIGRATORIO</t>
  </si>
  <si>
    <t>MARIA ALEJANDRA  CORONADO REYES</t>
  </si>
  <si>
    <t>KAREN ALICIA  MARTINEZ VILLATORO</t>
  </si>
  <si>
    <t>JUAN CARLOS  MEDINA CASTRO</t>
  </si>
  <si>
    <t>WENDY YASMIN  SAMAYOA MERIDA  DE ALFARO</t>
  </si>
  <si>
    <t>ERICKA MARCELA JOHANA ALCAYAGA GIL</t>
  </si>
  <si>
    <t>ANDREA DEL PILAR ORTÍZ GUDIEL</t>
  </si>
  <si>
    <t>UNIDAD DE VERIFICACION DE CAMPO DE CONTROL MIGRATORIO</t>
  </si>
  <si>
    <t>EDLIN  SORAYDA  JUAREZ MATEO</t>
  </si>
  <si>
    <t>DEPARTAMENTO DE CONTROL FRONTERIZO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</si>
  <si>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</si>
  <si>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</si>
  <si>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</si>
  <si>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</si>
  <si>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</si>
  <si>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</si>
  <si>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</si>
  <si>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</si>
  <si>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</si>
  <si>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</si>
  <si>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EVELIN NOEMI  DIAZ RAMIREZ</t>
  </si>
  <si>
    <t>EDGAR LEONEL  GARCIA GUEVARA</t>
  </si>
  <si>
    <t>ROSMERY PATRICIA  RAMIREZ ACEYTUNO</t>
  </si>
  <si>
    <t>KARIN SOFIA  GARCIA MENCOS</t>
  </si>
  <si>
    <t>ESTEFANY ALEJANDRA  ESTRADA ASENCIO</t>
  </si>
  <si>
    <t>ANDY RODOLFO  CASTILLO OCHOA</t>
  </si>
  <si>
    <t>BALVINA LISBETH  DAVILA FRANCO</t>
  </si>
  <si>
    <t>GERBER RENE  DIVAS COJTI</t>
  </si>
  <si>
    <t>UNIDAD DE REGISTRO DE ARRAIGOS Y ALERTAS</t>
  </si>
  <si>
    <t>**CECILIA PIEDAD GÓMEZ FUNES DE PAZ</t>
  </si>
  <si>
    <t>EDSON  JOSE  JUAREZ DEPAZ</t>
  </si>
  <si>
    <t>CINTHYA NOEMI  ALFARO NIJERUZACK</t>
  </si>
  <si>
    <t>MILVIAN DORILEE  MORALES CHAVARRIA</t>
  </si>
  <si>
    <t>SUBDIRECCIÓN FINANCIERA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</si>
  <si>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</si>
  <si>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</si>
  <si>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</si>
  <si>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</si>
  <si>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</si>
  <si>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</si>
  <si>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</si>
  <si>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</si>
  <si>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</si>
  <si>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</si>
  <si>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HERBERT EVERARDO  MOLINA QUINTANILLA</t>
  </si>
  <si>
    <t>DEPARTAMENTO DE INVENTARIO</t>
  </si>
  <si>
    <t>JUAN JOSÉ CHUM MADRID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</si>
  <si>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</si>
  <si>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</si>
  <si>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</si>
  <si>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</si>
  <si>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</si>
  <si>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</si>
  <si>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</si>
  <si>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</si>
  <si>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</si>
  <si>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</si>
  <si>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</si>
  <si>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</si>
  <si>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</si>
  <si>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</si>
  <si>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862349K</t>
  </si>
  <si>
    <t>GUILLERMO CONSTANTINO  CHOCOJ SAQUEC</t>
  </si>
  <si>
    <t>DEPARTAMENTO DE GESTIÓN DE PERSONAL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</si>
  <si>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</si>
  <si>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</si>
  <si>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</si>
  <si>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</si>
  <si>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JOSE ROBERTO  ALVAREZ ARROYO</t>
  </si>
  <si>
    <t>AURA REBECA  CROCKER LOPEZ</t>
  </si>
  <si>
    <t>SANDRA JUDITH  CASTILLO POLANCO</t>
  </si>
  <si>
    <t xml:space="preserve">SUBDIRECCIÓN TÉCNICA ADMINISTRATIVA </t>
  </si>
  <si>
    <t>JORGE LUIS  ARCHILA BARRERA</t>
  </si>
  <si>
    <t>JOSE DAVID JUNIOR HERNANDEZ OLESINSKI</t>
  </si>
  <si>
    <t>KEVIN ALEXANDER SECAIDA CERÓN</t>
  </si>
  <si>
    <t>JENIFFER MARYNES MALDONADO BLANCO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</si>
  <si>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</si>
  <si>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</si>
  <si>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</si>
  <si>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</si>
  <si>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</si>
  <si>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DEPARTAMENTO DE ADQUISICIONES</t>
  </si>
  <si>
    <t>ARTURO   GARCIA SANDOVAL</t>
  </si>
  <si>
    <t>DEPARTAMENTO DE SERVICIOS GENERALES</t>
  </si>
  <si>
    <t>GLADYS MARTA GRACIELA PADILLA ARREAGA</t>
  </si>
  <si>
    <t>ROBERTO ALEJANDRO  HERRERA PAIZ</t>
  </si>
  <si>
    <t>JULIO CESAR  GUZMAN TELLEZ</t>
  </si>
  <si>
    <t>**SARA MARÍA MOLINA PORTILLO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</si>
  <si>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</si>
  <si>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</si>
  <si>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</si>
  <si>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</si>
  <si>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</si>
  <si>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</si>
  <si>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</si>
  <si>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</si>
  <si>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</si>
  <si>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</si>
  <si>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</si>
  <si>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</si>
  <si>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</si>
  <si>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</si>
  <si>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</si>
  <si>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</si>
  <si>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</si>
  <si>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</si>
  <si>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</si>
  <si>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</si>
  <si>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</si>
  <si>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</si>
  <si>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</si>
  <si>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</si>
  <si>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</si>
  <si>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</si>
  <si>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</si>
  <si>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</si>
  <si>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</si>
  <si>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</si>
  <si>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</si>
  <si>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</si>
  <si>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</si>
  <si>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</si>
  <si>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</si>
  <si>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</si>
  <si>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</si>
  <si>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</si>
  <si>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</si>
  <si>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</si>
  <si>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</si>
  <si>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</si>
  <si>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</si>
  <si>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</si>
  <si>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</si>
  <si>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</si>
  <si>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</si>
  <si>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</si>
  <si>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</si>
  <si>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</si>
  <si>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</si>
  <si>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</si>
  <si>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</si>
  <si>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</si>
  <si>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</si>
  <si>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</si>
  <si>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</si>
  <si>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</si>
  <si>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</si>
  <si>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</si>
  <si>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</si>
  <si>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</si>
  <si>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</si>
  <si>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</si>
  <si>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</si>
  <si>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**ANA GUADALUPE AVILA VALENZUELA 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</si>
  <si>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</si>
  <si>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</si>
  <si>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</si>
  <si>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</si>
  <si>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</si>
  <si>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</si>
  <si>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</si>
  <si>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</si>
  <si>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</si>
  <si>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</si>
  <si>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</si>
  <si>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</si>
  <si>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</si>
  <si>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</si>
  <si>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502675K</t>
  </si>
  <si>
    <t>CARLOS    SALAZAR  ZAMORA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</si>
  <si>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</si>
  <si>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</si>
  <si>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</si>
  <si>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</si>
  <si>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</si>
  <si>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PABLO WILLIAM  CIRIN FAJARDO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</si>
  <si>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</si>
  <si>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</si>
  <si>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</si>
  <si>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</si>
  <si>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</si>
  <si>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</si>
  <si>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</si>
  <si>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</si>
  <si>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JAVIER ORLANDO  BARRIENTOS AQUINO</t>
  </si>
  <si>
    <t>FRANKLIN DANIEL YOUNG MIN SEP</t>
  </si>
  <si>
    <t>JORGE GIOVANI OBANDO ORTÍZ</t>
  </si>
  <si>
    <t>OWARD FRANCÍSCO ALBERÍ SIAN SOLIS</t>
  </si>
  <si>
    <t>DANIEL ALEXANDER BARRERA FIGUEROA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</si>
  <si>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</si>
  <si>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</si>
  <si>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</si>
  <si>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</si>
  <si>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</si>
  <si>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</si>
  <si>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</si>
  <si>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</si>
  <si>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</si>
  <si>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</si>
  <si>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</si>
  <si>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</si>
  <si>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</si>
  <si>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</si>
  <si>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</si>
  <si>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</si>
  <si>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</si>
  <si>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</si>
  <si>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**FRANS ESTUARDO LÓPEZ TOJIN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</si>
  <si>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</si>
  <si>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</si>
  <si>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</si>
  <si>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</si>
  <si>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</si>
  <si>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</si>
  <si>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</si>
  <si>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LIONEL FERNANDO  MORFIN JAMESON</t>
  </si>
  <si>
    <t>DEPARTAMENTO DE ASUNTOS ADMINISTRATIVOS</t>
  </si>
  <si>
    <t>ALBERTO JOSE  ESQUITE MONTOYA</t>
  </si>
  <si>
    <t>ANA LUCIA   MOLINA SOLARES</t>
  </si>
  <si>
    <t>MYNOR JONÁS MARTÍNEZ RECINOS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</si>
  <si>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</si>
  <si>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</si>
  <si>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</si>
  <si>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</si>
  <si>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</si>
  <si>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</si>
  <si>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</si>
  <si>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</si>
  <si>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</si>
  <si>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</si>
  <si>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</si>
  <si>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</si>
  <si>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DULCE  GALILEA  DIAZ QUEX</t>
  </si>
  <si>
    <t>MARIA FERNANDA  FUENTES MEJIA</t>
  </si>
  <si>
    <t>2233131K</t>
  </si>
  <si>
    <t>RUBEN EULALIO  LOPEZ RAMIREZ</t>
  </si>
  <si>
    <t>DEPARTAMENTO DE AUDITORÍA INTERNA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</si>
  <si>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</si>
  <si>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</si>
  <si>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</si>
  <si>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</si>
  <si>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</si>
  <si>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 xml:space="preserve"> MARIA INÉS SALVATIERRA ROSSAL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</si>
  <si>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</si>
  <si>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</si>
  <si>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</si>
  <si>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</si>
  <si>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</si>
  <si>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</si>
  <si>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</si>
  <si>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</si>
  <si>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</si>
  <si>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</si>
  <si>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</si>
  <si>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</si>
  <si>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</si>
  <si>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</si>
  <si>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</si>
  <si>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</si>
  <si>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</si>
  <si>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</si>
  <si>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</si>
  <si>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</si>
  <si>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**MARIO ROBERTO IXTECOC GUTIERREZ</t>
  </si>
  <si>
    <t>**Contratistas con registro de pago de dos meses</t>
  </si>
  <si>
    <t>tecnicos</t>
  </si>
  <si>
    <t>profesionale</t>
  </si>
  <si>
    <t>adicional</t>
  </si>
  <si>
    <t>.</t>
  </si>
  <si>
    <t>OSCAR ANTONIO JOSE RODRIGUEZ MONZON</t>
  </si>
  <si>
    <t>ILEANA AURORA  MELENDRERAS MARROQUIN</t>
  </si>
  <si>
    <t>CINDY PAMELA  GOMEZ BERNAL</t>
  </si>
  <si>
    <t>ADOLFO OTONIEL FERNÁNDEZ ESCOBAR</t>
  </si>
  <si>
    <t>MARTA MARIA  MORALES CHACON DE CABRERA</t>
  </si>
  <si>
    <t>(Artículo 17 Ter., Decreto 101-97, Ley Orgánica del Presupuesto)</t>
  </si>
  <si>
    <r>
      <t>Fecha de Actualización:</t>
    </r>
    <r>
      <rPr>
        <b/>
        <sz val="11"/>
        <color rgb="FF17365D"/>
        <rFont val="Century Gothic"/>
        <family val="2"/>
      </rPr>
      <t xml:space="preserve"> 30 de julio io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</si>
  <si>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JULIO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</si>
</sst>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8"/>
      <color theme="0"/>
      <name val="Century Gothic"/>
      <family val="2"/>
    </font>
    <font>
      <sz val="9"/>
      <color theme="0"/>
      <name val="Century Gothic"/>
      <family val="2"/>
    </font>
    <font>
      <sz val="11"/>
      <color theme="0"/>
      <name val="Century Gothic"/>
      <family val="2"/>
    </font>
    <font>
      <b/>
      <i/>
      <sz val="9"/>
      <color theme="0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64" fontId="12" fillId="0" borderId="2" xfId="3" applyNumberFormat="1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165" fontId="11" fillId="0" borderId="0" xfId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" fontId="9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44" fontId="14" fillId="0" borderId="0" xfId="3" applyFont="1" applyFill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165" fontId="14" fillId="0" borderId="0" xfId="1" applyFont="1" applyFill="1" applyAlignment="1">
      <alignment horizontal="center" vertical="center" wrapText="1"/>
    </xf>
    <xf numFmtId="164" fontId="14" fillId="0" borderId="0" xfId="3" applyNumberFormat="1" applyFont="1" applyFill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164" fontId="16" fillId="0" borderId="0" xfId="3" applyNumberFormat="1" applyFont="1" applyFill="1" applyBorder="1" applyAlignment="1">
      <alignment horizontal="center" vertical="center" wrapText="1"/>
    </xf>
    <xf numFmtId="44" fontId="17" fillId="0" borderId="0" xfId="2" applyNumberFormat="1" applyFont="1" applyAlignment="1">
      <alignment horizontal="center" vertical="center" wrapText="1"/>
    </xf>
    <xf numFmtId="44" fontId="15" fillId="0" borderId="0" xfId="2" applyNumberFormat="1" applyFont="1" applyAlignment="1">
      <alignment horizontal="center" vertical="center" wrapText="1"/>
    </xf>
    <xf numFmtId="44" fontId="3" fillId="0" borderId="0" xfId="2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0" fillId="0" borderId="1" xfId="3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4">
    <cellStyle name="Millares" xfId="1" builtinId="3"/>
    <cellStyle name="Moneda 2" xfId="3" xr:uid="{F90FBA77-7540-4566-96BD-A71D2BD41A89}"/>
    <cellStyle name="Normal" xfId="0" builtinId="0"/>
    <cellStyle name="Normal 2" xfId="2" xr:uid="{AE0FDB6C-03E7-4722-8A49-B433F71DA43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8CBBB7B8-7837-48A4-8BC4-309C283A0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  <xdr:oneCellAnchor>
    <xdr:from>
      <xdr:col>0</xdr:col>
      <xdr:colOff>13709</xdr:colOff>
      <xdr:row>0</xdr:row>
      <xdr:rowOff>0</xdr:rowOff>
    </xdr:from>
    <xdr:ext cx="1319791" cy="794508"/>
    <xdr:pic>
      <xdr:nvPicPr>
        <xdr:cNvPr id="4" name="Imagen 3">
          <a:extLst>
            <a:ext uri="{FF2B5EF4-FFF2-40B4-BE49-F238E27FC236}">
              <a16:creationId xmlns:a16="http://schemas.microsoft.com/office/drawing/2014/main" id="{9B681456-A39A-4B1A-83BF-1942FF4D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&#205;CULO%2010,%20NUMERAL%204%20Y%2011,%20DECRETO%2057-2008,%20%20JULIO%20%202025%20-%20011-022-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AL 4 - 011.."/>
      <sheetName val="NUMERAL 4 - 011"/>
      <sheetName val="NUMERAL 4 - 022.."/>
      <sheetName val="022"/>
      <sheetName val="NUMERAL 4 - 022"/>
      <sheetName val="NUMERAL 4 - 029"/>
      <sheetName val="NUMERAL 2 - 029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F16">
            <v>102096.76741935484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A854-0BD2-4B09-B8B7-83FE78FFD58D}">
  <sheetPr>
    <tabColor theme="6" tint="0.39997558519241921"/>
    <pageSetUpPr fitToPage="1"/>
  </sheetPr>
  <dimension ref="A1:H538"/>
  <sheetViews>
    <sheetView showGridLines="0" tabSelected="1" zoomScaleNormal="100" zoomScaleSheetLayoutView="100" workbookViewId="0">
      <selection activeCell="J14" sqref="J14"/>
    </sheetView>
  </sheetViews>
  <sheetFormatPr baseColWidth="10" defaultRowHeight="24" customHeight="1" x14ac:dyDescent="0.25"/>
  <cols>
    <col min="1" max="1" width="8" style="1" customWidth="1"/>
    <col min="2" max="2" width="12.5703125" style="23" hidden="1" customWidth="1"/>
    <col min="3" max="3" width="47" style="1" customWidth="1"/>
    <col min="4" max="4" width="27.28515625" style="1" customWidth="1"/>
    <col min="5" max="5" width="34.85546875" style="1" customWidth="1"/>
    <col min="6" max="6" width="15.85546875" style="28" customWidth="1"/>
    <col min="7" max="8" width="0" style="1" hidden="1" customWidth="1"/>
    <col min="9" max="16384" width="11.42578125" style="1"/>
  </cols>
  <sheetData>
    <row r="1" spans="1:8" ht="13.5" customHeight="1" x14ac:dyDescent="0.25">
      <c r="A1" s="39" t="s">
        <v>0</v>
      </c>
      <c r="B1" s="39"/>
      <c r="C1" s="39"/>
      <c r="D1" s="39"/>
      <c r="E1" s="39"/>
      <c r="F1" s="39"/>
    </row>
    <row r="2" spans="1:8" ht="13.5" customHeight="1" x14ac:dyDescent="0.25">
      <c r="A2" s="39" t="s">
        <v>1</v>
      </c>
      <c r="B2" s="39"/>
      <c r="C2" s="39"/>
      <c r="D2" s="39"/>
      <c r="E2" s="39"/>
      <c r="F2" s="39"/>
    </row>
    <row r="3" spans="1:8" ht="13.5" customHeight="1" x14ac:dyDescent="0.25">
      <c r="A3" s="36" t="s">
        <v>2</v>
      </c>
      <c r="B3" s="36"/>
      <c r="C3" s="36"/>
      <c r="D3" s="36"/>
      <c r="E3" s="36"/>
      <c r="F3" s="36"/>
    </row>
    <row r="4" spans="1:8" ht="13.5" customHeight="1" x14ac:dyDescent="0.25">
      <c r="A4" s="36" t="s">
        <v>3</v>
      </c>
      <c r="B4" s="36"/>
      <c r="C4" s="36"/>
      <c r="D4" s="36"/>
      <c r="E4" s="36"/>
      <c r="F4" s="36"/>
    </row>
    <row r="5" spans="1:8" ht="13.5" customHeight="1" x14ac:dyDescent="0.25">
      <c r="A5" s="36" t="s">
        <v>593</v>
      </c>
      <c r="B5" s="36"/>
      <c r="C5" s="36"/>
      <c r="D5" s="36"/>
      <c r="E5" s="36"/>
      <c r="F5" s="36"/>
    </row>
    <row r="6" spans="1:8" ht="13.5" customHeight="1" x14ac:dyDescent="0.25">
      <c r="A6" s="37" t="s">
        <v>592</v>
      </c>
      <c r="B6" s="37"/>
      <c r="C6" s="37"/>
      <c r="D6" s="37"/>
      <c r="E6" s="37"/>
      <c r="F6" s="37"/>
    </row>
    <row r="7" spans="1:8" ht="13.5" customHeight="1" x14ac:dyDescent="0.25">
      <c r="A7" s="36" t="s">
        <v>594</v>
      </c>
      <c r="B7" s="36"/>
      <c r="C7" s="36"/>
      <c r="D7" s="36"/>
      <c r="E7" s="36"/>
      <c r="F7" s="36"/>
    </row>
    <row r="8" spans="1:8" ht="13.5" customHeight="1" x14ac:dyDescent="0.25">
      <c r="A8" s="37" t="s">
        <v>4</v>
      </c>
      <c r="B8" s="37"/>
      <c r="C8" s="37"/>
      <c r="D8" s="37"/>
      <c r="E8" s="37"/>
      <c r="F8" s="37"/>
    </row>
    <row r="9" spans="1:8" ht="20.25" customHeight="1" x14ac:dyDescent="0.25">
      <c r="A9" s="38"/>
      <c r="B9" s="38"/>
      <c r="C9" s="38"/>
      <c r="D9" s="38"/>
      <c r="E9" s="38"/>
      <c r="F9" s="38"/>
    </row>
    <row r="10" spans="1:8" s="5" customFormat="1" ht="14.25" x14ac:dyDescent="0.25">
      <c r="A10" s="2" t="s">
        <v>5</v>
      </c>
      <c r="B10" s="3" t="s">
        <v>6</v>
      </c>
      <c r="C10" s="2" t="s">
        <v>7</v>
      </c>
      <c r="D10" s="2" t="s">
        <v>8</v>
      </c>
      <c r="E10" s="2" t="s">
        <v>9</v>
      </c>
      <c r="F10" s="4" t="s">
        <v>10</v>
      </c>
    </row>
    <row r="11" spans="1:8" s="11" customFormat="1" ht="24" customHeight="1" x14ac:dyDescent="0.25">
      <c r="A11" s="6">
        <v>1</v>
      </c>
      <c r="B11" s="7">
        <v>90386043</v>
      </c>
      <c r="C11" s="8" t="s">
        <v>11</v>
      </c>
      <c r="D11" s="9" t="s">
        <v>12</v>
      </c>
      <c r="E11" s="9" t="s">
        <v>13</v>
      </c>
      <c r="F11" s="10">
        <v>24193.548387096776</v>
      </c>
      <c r="G11" s="11" t="e">
        <f>VLOOKUP(B11,#REF!,19,0)</f>
        <v>#REF!</v>
      </c>
      <c r="H11" s="11" t="e">
        <f t="shared" ref="H11:H79" si="0">+F11-G11</f>
        <v>#REF!</v>
      </c>
    </row>
    <row r="12" spans="1:8" s="11" customFormat="1" ht="24" customHeight="1" x14ac:dyDescent="0.25">
      <c r="A12" s="6">
        <v>2</v>
      </c>
      <c r="B12" s="7">
        <v>5172799</v>
      </c>
      <c r="C12" s="8" t="s">
        <v>14</v>
      </c>
      <c r="D12" s="9" t="s">
        <v>12</v>
      </c>
      <c r="E12" s="9" t="s">
        <v>13</v>
      </c>
      <c r="F12" s="10">
        <v>19354.838709677417</v>
      </c>
      <c r="G12" s="11" t="e">
        <f>VLOOKUP(B12,#REF!,19,0)</f>
        <v>#REF!</v>
      </c>
      <c r="H12" s="11" t="e">
        <f t="shared" si="0"/>
        <v>#REF!</v>
      </c>
    </row>
    <row r="13" spans="1:8" s="11" customFormat="1" ht="24" customHeight="1" x14ac:dyDescent="0.25">
      <c r="A13" s="6">
        <v>3</v>
      </c>
      <c r="B13" s="7">
        <v>46702970</v>
      </c>
      <c r="C13" s="8" t="s">
        <v>15</v>
      </c>
      <c r="D13" s="9" t="s">
        <v>12</v>
      </c>
      <c r="E13" s="9" t="s">
        <v>13</v>
      </c>
      <c r="F13" s="10">
        <v>12000</v>
      </c>
      <c r="G13" s="11" t="e">
        <f>VLOOKUP(B13,#REF!,19,0)</f>
        <v>#REF!</v>
      </c>
      <c r="H13" s="11" t="e">
        <f t="shared" si="0"/>
        <v>#REF!</v>
      </c>
    </row>
    <row r="14" spans="1:8" s="11" customFormat="1" ht="24" customHeight="1" x14ac:dyDescent="0.25">
      <c r="A14" s="6">
        <v>4</v>
      </c>
      <c r="B14" s="29">
        <v>40404625</v>
      </c>
      <c r="C14" s="30" t="s">
        <v>587</v>
      </c>
      <c r="D14" s="31" t="s">
        <v>12</v>
      </c>
      <c r="E14" s="32" t="s">
        <v>13</v>
      </c>
      <c r="F14" s="33">
        <v>27096.77</v>
      </c>
    </row>
    <row r="15" spans="1:8" s="11" customFormat="1" ht="24" customHeight="1" x14ac:dyDescent="0.25">
      <c r="A15" s="6">
        <v>5</v>
      </c>
      <c r="B15" s="29">
        <v>5641691</v>
      </c>
      <c r="C15" s="30" t="s">
        <v>588</v>
      </c>
      <c r="D15" s="31" t="s">
        <v>12</v>
      </c>
      <c r="E15" s="32" t="s">
        <v>13</v>
      </c>
      <c r="F15" s="33">
        <v>16129.03</v>
      </c>
    </row>
    <row r="16" spans="1:8" s="11" customFormat="1" ht="24" customHeight="1" x14ac:dyDescent="0.25">
      <c r="A16" s="6">
        <v>6</v>
      </c>
      <c r="B16" s="34">
        <v>18407897</v>
      </c>
      <c r="C16" s="30" t="s">
        <v>589</v>
      </c>
      <c r="D16" s="31" t="s">
        <v>12</v>
      </c>
      <c r="E16" s="32" t="s">
        <v>13</v>
      </c>
      <c r="F16" s="33">
        <v>19354.838709677417</v>
      </c>
    </row>
    <row r="17" spans="1:8" s="11" customFormat="1" ht="24" customHeight="1" x14ac:dyDescent="0.25">
      <c r="A17" s="6">
        <v>7</v>
      </c>
      <c r="B17" s="34"/>
      <c r="C17" s="30" t="s">
        <v>590</v>
      </c>
      <c r="D17" s="31" t="s">
        <v>12</v>
      </c>
      <c r="E17" s="32" t="s">
        <v>13</v>
      </c>
      <c r="F17" s="33">
        <v>20161.29</v>
      </c>
    </row>
    <row r="18" spans="1:8" s="11" customFormat="1" ht="24" customHeight="1" x14ac:dyDescent="0.25">
      <c r="A18" s="6">
        <v>8</v>
      </c>
      <c r="B18" s="7">
        <v>95746870</v>
      </c>
      <c r="C18" s="8" t="s">
        <v>16</v>
      </c>
      <c r="D18" s="9" t="s">
        <v>17</v>
      </c>
      <c r="E18" s="9" t="s">
        <v>18</v>
      </c>
      <c r="F18" s="10">
        <v>11612.9</v>
      </c>
      <c r="G18" s="11" t="e">
        <f>VLOOKUP(B18,#REF!,19,0)</f>
        <v>#REF!</v>
      </c>
      <c r="H18" s="11" t="e">
        <f t="shared" si="0"/>
        <v>#REF!</v>
      </c>
    </row>
    <row r="19" spans="1:8" s="11" customFormat="1" ht="24" customHeight="1" x14ac:dyDescent="0.25">
      <c r="A19" s="6">
        <v>9</v>
      </c>
      <c r="B19" s="7">
        <v>31401724</v>
      </c>
      <c r="C19" s="8" t="s">
        <v>19</v>
      </c>
      <c r="D19" s="9" t="s">
        <v>17</v>
      </c>
      <c r="E19" s="9" t="s">
        <v>18</v>
      </c>
      <c r="F19" s="10">
        <v>11612.9</v>
      </c>
      <c r="G19" s="11" t="e">
        <f>VLOOKUP(B19,#REF!,19,0)</f>
        <v>#REF!</v>
      </c>
      <c r="H19" s="11" t="e">
        <f t="shared" si="0"/>
        <v>#REF!</v>
      </c>
    </row>
    <row r="20" spans="1:8" s="11" customFormat="1" ht="24" customHeight="1" x14ac:dyDescent="0.25">
      <c r="A20" s="6">
        <v>10</v>
      </c>
      <c r="B20" s="35">
        <v>27844846</v>
      </c>
      <c r="C20" s="30" t="s">
        <v>591</v>
      </c>
      <c r="D20" s="31" t="s">
        <v>12</v>
      </c>
      <c r="E20" s="32" t="s">
        <v>18</v>
      </c>
      <c r="F20" s="33">
        <v>19354.838709677417</v>
      </c>
    </row>
    <row r="21" spans="1:8" s="11" customFormat="1" ht="24" customHeight="1" x14ac:dyDescent="0.25">
      <c r="A21" s="6">
        <v>11</v>
      </c>
      <c r="B21" s="7">
        <v>67124518</v>
      </c>
      <c r="C21" s="8" t="s">
        <v>20</v>
      </c>
      <c r="D21" s="9" t="s">
        <v>12</v>
      </c>
      <c r="E21" s="9" t="s">
        <v>21</v>
      </c>
      <c r="F21" s="10">
        <v>14516.129032258064</v>
      </c>
      <c r="G21" s="11" t="e">
        <f>VLOOKUP(B21,#REF!,19,0)</f>
        <v>#REF!</v>
      </c>
      <c r="H21" s="11" t="e">
        <f t="shared" si="0"/>
        <v>#REF!</v>
      </c>
    </row>
    <row r="22" spans="1:8" s="11" customFormat="1" ht="24" customHeight="1" x14ac:dyDescent="0.25">
      <c r="A22" s="6">
        <v>12</v>
      </c>
      <c r="B22" s="7">
        <v>12806358</v>
      </c>
      <c r="C22" s="8" t="s">
        <v>22</v>
      </c>
      <c r="D22" s="9" t="s">
        <v>12</v>
      </c>
      <c r="E22" s="9" t="s">
        <v>21</v>
      </c>
      <c r="F22" s="10">
        <v>14516.129032258064</v>
      </c>
      <c r="G22" s="11" t="e">
        <f>VLOOKUP(B22,#REF!,19,0)</f>
        <v>#REF!</v>
      </c>
      <c r="H22" s="11" t="e">
        <f t="shared" si="0"/>
        <v>#REF!</v>
      </c>
    </row>
    <row r="23" spans="1:8" s="11" customFormat="1" ht="24" customHeight="1" x14ac:dyDescent="0.25">
      <c r="A23" s="6">
        <v>13</v>
      </c>
      <c r="B23" s="7">
        <v>16320913</v>
      </c>
      <c r="C23" s="8" t="s">
        <v>23</v>
      </c>
      <c r="D23" s="9" t="s">
        <v>12</v>
      </c>
      <c r="E23" s="9" t="s">
        <v>21</v>
      </c>
      <c r="F23" s="10">
        <v>11612.903225806453</v>
      </c>
      <c r="G23" s="11" t="e">
        <f>VLOOKUP(B23,#REF!,19,0)</f>
        <v>#REF!</v>
      </c>
      <c r="H23" s="11" t="e">
        <f t="shared" si="0"/>
        <v>#REF!</v>
      </c>
    </row>
    <row r="24" spans="1:8" s="11" customFormat="1" ht="24" customHeight="1" x14ac:dyDescent="0.25">
      <c r="A24" s="6">
        <v>14</v>
      </c>
      <c r="B24" s="7">
        <v>92769691</v>
      </c>
      <c r="C24" s="8" t="s">
        <v>24</v>
      </c>
      <c r="D24" s="9" t="s">
        <v>12</v>
      </c>
      <c r="E24" s="9" t="s">
        <v>21</v>
      </c>
      <c r="F24" s="10">
        <v>11612.903225806453</v>
      </c>
      <c r="G24" s="11" t="e">
        <f>VLOOKUP(B24,#REF!,19,0)</f>
        <v>#REF!</v>
      </c>
      <c r="H24" s="11" t="e">
        <f t="shared" si="0"/>
        <v>#REF!</v>
      </c>
    </row>
    <row r="25" spans="1:8" s="11" customFormat="1" ht="24" customHeight="1" x14ac:dyDescent="0.25">
      <c r="A25" s="6">
        <v>15</v>
      </c>
      <c r="B25" s="7">
        <v>39089797</v>
      </c>
      <c r="C25" s="8" t="s">
        <v>25</v>
      </c>
      <c r="D25" s="9" t="s">
        <v>12</v>
      </c>
      <c r="E25" s="9" t="s">
        <v>21</v>
      </c>
      <c r="F25" s="10">
        <v>14516.129032258064</v>
      </c>
      <c r="G25" s="11" t="e">
        <f>VLOOKUP(B25,#REF!,19,0)</f>
        <v>#REF!</v>
      </c>
      <c r="H25" s="11" t="e">
        <f t="shared" si="0"/>
        <v>#REF!</v>
      </c>
    </row>
    <row r="26" spans="1:8" s="11" customFormat="1" ht="24" customHeight="1" x14ac:dyDescent="0.25">
      <c r="A26" s="6">
        <v>16</v>
      </c>
      <c r="B26" s="7">
        <v>46003525</v>
      </c>
      <c r="C26" s="8" t="s">
        <v>26</v>
      </c>
      <c r="D26" s="9" t="s">
        <v>12</v>
      </c>
      <c r="E26" s="9" t="s">
        <v>21</v>
      </c>
      <c r="F26" s="10">
        <v>11612.903225806453</v>
      </c>
      <c r="G26" s="11" t="e">
        <f>VLOOKUP(B26,#REF!,19,0)</f>
        <v>#REF!</v>
      </c>
      <c r="H26" s="11" t="e">
        <f t="shared" si="0"/>
        <v>#REF!</v>
      </c>
    </row>
    <row r="27" spans="1:8" s="11" customFormat="1" ht="24" customHeight="1" x14ac:dyDescent="0.25">
      <c r="A27" s="6">
        <v>17</v>
      </c>
      <c r="B27" s="7">
        <v>107085194</v>
      </c>
      <c r="C27" s="8" t="s">
        <v>27</v>
      </c>
      <c r="D27" s="9" t="s">
        <v>12</v>
      </c>
      <c r="E27" s="9" t="s">
        <v>21</v>
      </c>
      <c r="F27" s="10">
        <v>11612.903225806453</v>
      </c>
      <c r="G27" s="11" t="e">
        <f>VLOOKUP(B27,#REF!,19,0)</f>
        <v>#REF!</v>
      </c>
      <c r="H27" s="11" t="e">
        <f t="shared" si="0"/>
        <v>#REF!</v>
      </c>
    </row>
    <row r="28" spans="1:8" s="11" customFormat="1" ht="24" customHeight="1" x14ac:dyDescent="0.25">
      <c r="A28" s="6">
        <v>18</v>
      </c>
      <c r="B28" s="7">
        <v>18347401</v>
      </c>
      <c r="C28" s="8" t="s">
        <v>28</v>
      </c>
      <c r="D28" s="9" t="s">
        <v>12</v>
      </c>
      <c r="E28" s="9" t="s">
        <v>21</v>
      </c>
      <c r="F28" s="10">
        <v>16451.612903225807</v>
      </c>
      <c r="G28" s="11" t="e">
        <f>VLOOKUP(B28,#REF!,19,0)</f>
        <v>#REF!</v>
      </c>
      <c r="H28" s="11" t="e">
        <f t="shared" si="0"/>
        <v>#REF!</v>
      </c>
    </row>
    <row r="29" spans="1:8" s="11" customFormat="1" ht="24" customHeight="1" x14ac:dyDescent="0.25">
      <c r="A29" s="6">
        <v>19</v>
      </c>
      <c r="B29" s="7">
        <v>13227165</v>
      </c>
      <c r="C29" s="8" t="s">
        <v>29</v>
      </c>
      <c r="D29" s="9" t="s">
        <v>12</v>
      </c>
      <c r="E29" s="9" t="s">
        <v>21</v>
      </c>
      <c r="F29" s="10">
        <v>16451.612903225807</v>
      </c>
      <c r="G29" s="11" t="e">
        <f>VLOOKUP(B29,#REF!,19,0)</f>
        <v>#REF!</v>
      </c>
      <c r="H29" s="11" t="e">
        <f t="shared" si="0"/>
        <v>#REF!</v>
      </c>
    </row>
    <row r="30" spans="1:8" s="11" customFormat="1" ht="24" customHeight="1" x14ac:dyDescent="0.25">
      <c r="A30" s="6">
        <v>20</v>
      </c>
      <c r="B30" s="7">
        <v>62869000</v>
      </c>
      <c r="C30" s="8" t="s">
        <v>30</v>
      </c>
      <c r="D30" s="9" t="s">
        <v>12</v>
      </c>
      <c r="E30" s="9" t="s">
        <v>21</v>
      </c>
      <c r="F30" s="10">
        <v>11612.903225806453</v>
      </c>
      <c r="G30" s="11" t="e">
        <f>VLOOKUP(B30,#REF!,19,0)</f>
        <v>#REF!</v>
      </c>
      <c r="H30" s="11" t="e">
        <f t="shared" si="0"/>
        <v>#REF!</v>
      </c>
    </row>
    <row r="31" spans="1:8" s="11" customFormat="1" ht="24" customHeight="1" x14ac:dyDescent="0.25">
      <c r="A31" s="6">
        <v>21</v>
      </c>
      <c r="B31" s="7">
        <v>104588845</v>
      </c>
      <c r="C31" s="8" t="s">
        <v>31</v>
      </c>
      <c r="D31" s="9" t="s">
        <v>12</v>
      </c>
      <c r="E31" s="9" t="s">
        <v>21</v>
      </c>
      <c r="F31" s="10">
        <v>12000</v>
      </c>
      <c r="G31" s="11" t="e">
        <f>VLOOKUP(B31,#REF!,19,0)</f>
        <v>#REF!</v>
      </c>
      <c r="H31" s="11" t="e">
        <f t="shared" si="0"/>
        <v>#REF!</v>
      </c>
    </row>
    <row r="32" spans="1:8" s="11" customFormat="1" ht="24" customHeight="1" x14ac:dyDescent="0.25">
      <c r="A32" s="6">
        <v>22</v>
      </c>
      <c r="B32" s="7" t="s">
        <v>32</v>
      </c>
      <c r="C32" s="8" t="s">
        <v>33</v>
      </c>
      <c r="D32" s="9" t="s">
        <v>17</v>
      </c>
      <c r="E32" s="9" t="s">
        <v>21</v>
      </c>
      <c r="F32" s="10">
        <v>7741.94</v>
      </c>
      <c r="G32" s="11" t="e">
        <f>VLOOKUP(B32,#REF!,19,0)</f>
        <v>#REF!</v>
      </c>
      <c r="H32" s="11" t="e">
        <f t="shared" si="0"/>
        <v>#REF!</v>
      </c>
    </row>
    <row r="33" spans="1:8" s="11" customFormat="1" ht="24" customHeight="1" x14ac:dyDescent="0.25">
      <c r="A33" s="6">
        <v>23</v>
      </c>
      <c r="B33" s="7">
        <v>106597531</v>
      </c>
      <c r="C33" s="8" t="s">
        <v>34</v>
      </c>
      <c r="D33" s="9" t="s">
        <v>17</v>
      </c>
      <c r="E33" s="9" t="s">
        <v>21</v>
      </c>
      <c r="F33" s="10">
        <v>6774.19</v>
      </c>
      <c r="G33" s="11" t="e">
        <f>VLOOKUP(B33,#REF!,19,0)</f>
        <v>#REF!</v>
      </c>
      <c r="H33" s="11" t="e">
        <f t="shared" si="0"/>
        <v>#REF!</v>
      </c>
    </row>
    <row r="34" spans="1:8" s="11" customFormat="1" ht="24" customHeight="1" x14ac:dyDescent="0.25">
      <c r="A34" s="6">
        <v>24</v>
      </c>
      <c r="B34" s="7">
        <v>101893698</v>
      </c>
      <c r="C34" s="8" t="s">
        <v>35</v>
      </c>
      <c r="D34" s="9" t="s">
        <v>17</v>
      </c>
      <c r="E34" s="9" t="s">
        <v>21</v>
      </c>
      <c r="F34" s="10">
        <v>6774.19</v>
      </c>
      <c r="G34" s="11" t="e">
        <f>VLOOKUP(B34,#REF!,19,0)</f>
        <v>#REF!</v>
      </c>
      <c r="H34" s="11" t="e">
        <f t="shared" si="0"/>
        <v>#REF!</v>
      </c>
    </row>
    <row r="35" spans="1:8" s="11" customFormat="1" ht="24" customHeight="1" x14ac:dyDescent="0.25">
      <c r="A35" s="6">
        <v>25</v>
      </c>
      <c r="B35" s="7">
        <v>45964106</v>
      </c>
      <c r="C35" s="8" t="s">
        <v>36</v>
      </c>
      <c r="D35" s="9" t="s">
        <v>17</v>
      </c>
      <c r="E35" s="9" t="s">
        <v>21</v>
      </c>
      <c r="F35" s="10">
        <v>6774.19</v>
      </c>
      <c r="G35" s="11" t="e">
        <f>VLOOKUP(B35,#REF!,19,0)</f>
        <v>#REF!</v>
      </c>
      <c r="H35" s="11" t="e">
        <f t="shared" si="0"/>
        <v>#REF!</v>
      </c>
    </row>
    <row r="36" spans="1:8" s="11" customFormat="1" ht="24" customHeight="1" x14ac:dyDescent="0.25">
      <c r="A36" s="6">
        <v>26</v>
      </c>
      <c r="B36" s="7">
        <v>52118126</v>
      </c>
      <c r="C36" s="8" t="s">
        <v>37</v>
      </c>
      <c r="D36" s="9" t="s">
        <v>17</v>
      </c>
      <c r="E36" s="9" t="s">
        <v>38</v>
      </c>
      <c r="F36" s="10">
        <v>5806.45</v>
      </c>
      <c r="G36" s="11" t="e">
        <f>VLOOKUP(B36,#REF!,19,0)</f>
        <v>#REF!</v>
      </c>
      <c r="H36" s="11" t="e">
        <f>+F36-G36</f>
        <v>#REF!</v>
      </c>
    </row>
    <row r="37" spans="1:8" s="11" customFormat="1" ht="24" customHeight="1" x14ac:dyDescent="0.25">
      <c r="A37" s="6">
        <v>27</v>
      </c>
      <c r="B37" s="7">
        <v>69376751</v>
      </c>
      <c r="C37" s="8" t="s">
        <v>39</v>
      </c>
      <c r="D37" s="9" t="s">
        <v>12</v>
      </c>
      <c r="E37" s="9" t="s">
        <v>40</v>
      </c>
      <c r="F37" s="10">
        <v>11612.903225806453</v>
      </c>
      <c r="G37" s="11" t="e">
        <f>VLOOKUP(B37,#REF!,19,0)</f>
        <v>#REF!</v>
      </c>
      <c r="H37" s="11" t="e">
        <f t="shared" si="0"/>
        <v>#REF!</v>
      </c>
    </row>
    <row r="38" spans="1:8" s="11" customFormat="1" ht="24" customHeight="1" x14ac:dyDescent="0.25">
      <c r="A38" s="6">
        <v>28</v>
      </c>
      <c r="B38" s="7" t="s">
        <v>41</v>
      </c>
      <c r="C38" s="8" t="s">
        <v>42</v>
      </c>
      <c r="D38" s="9" t="s">
        <v>12</v>
      </c>
      <c r="E38" s="9" t="s">
        <v>40</v>
      </c>
      <c r="F38" s="10">
        <v>11612.903225806453</v>
      </c>
      <c r="G38" s="11" t="e">
        <f>VLOOKUP(B38,#REF!,19,0)</f>
        <v>#REF!</v>
      </c>
      <c r="H38" s="11" t="e">
        <f t="shared" si="0"/>
        <v>#REF!</v>
      </c>
    </row>
    <row r="39" spans="1:8" s="11" customFormat="1" ht="24" customHeight="1" x14ac:dyDescent="0.25">
      <c r="A39" s="6">
        <v>29</v>
      </c>
      <c r="B39" s="7">
        <v>98240625</v>
      </c>
      <c r="C39" s="8" t="s">
        <v>43</v>
      </c>
      <c r="D39" s="9" t="s">
        <v>12</v>
      </c>
      <c r="E39" s="9" t="s">
        <v>40</v>
      </c>
      <c r="F39" s="10">
        <v>11612.903225806453</v>
      </c>
      <c r="G39" s="11" t="e">
        <f>VLOOKUP(B39,#REF!,19,0)</f>
        <v>#REF!</v>
      </c>
      <c r="H39" s="11" t="e">
        <f t="shared" si="0"/>
        <v>#REF!</v>
      </c>
    </row>
    <row r="40" spans="1:8" s="11" customFormat="1" ht="24" customHeight="1" x14ac:dyDescent="0.25">
      <c r="A40" s="6">
        <v>30</v>
      </c>
      <c r="B40" s="7">
        <v>30848598</v>
      </c>
      <c r="C40" s="8" t="s">
        <v>44</v>
      </c>
      <c r="D40" s="9" t="s">
        <v>12</v>
      </c>
      <c r="E40" s="9" t="s">
        <v>40</v>
      </c>
      <c r="F40" s="10">
        <v>11612.903225806453</v>
      </c>
      <c r="G40" s="11" t="e">
        <f>VLOOKUP(B40,#REF!,19,0)</f>
        <v>#REF!</v>
      </c>
      <c r="H40" s="11" t="e">
        <f t="shared" si="0"/>
        <v>#REF!</v>
      </c>
    </row>
    <row r="41" spans="1:8" s="11" customFormat="1" ht="24" customHeight="1" x14ac:dyDescent="0.25">
      <c r="A41" s="6">
        <v>31</v>
      </c>
      <c r="B41" s="7">
        <v>33316120</v>
      </c>
      <c r="C41" s="8" t="s">
        <v>45</v>
      </c>
      <c r="D41" s="9" t="s">
        <v>12</v>
      </c>
      <c r="E41" s="9" t="s">
        <v>40</v>
      </c>
      <c r="F41" s="10">
        <v>12000</v>
      </c>
      <c r="G41" s="11" t="e">
        <f>VLOOKUP(B41,#REF!,19,0)</f>
        <v>#REF!</v>
      </c>
      <c r="H41" s="11" t="e">
        <f t="shared" si="0"/>
        <v>#REF!</v>
      </c>
    </row>
    <row r="42" spans="1:8" s="11" customFormat="1" ht="24" customHeight="1" x14ac:dyDescent="0.25">
      <c r="A42" s="6">
        <v>32</v>
      </c>
      <c r="B42" s="7">
        <v>37812513</v>
      </c>
      <c r="C42" s="8" t="s">
        <v>46</v>
      </c>
      <c r="D42" s="9" t="s">
        <v>12</v>
      </c>
      <c r="E42" s="9" t="s">
        <v>40</v>
      </c>
      <c r="F42" s="10">
        <v>12000</v>
      </c>
      <c r="G42" s="11" t="e">
        <f>VLOOKUP(B42,#REF!,19,0)</f>
        <v>#REF!</v>
      </c>
      <c r="H42" s="11" t="e">
        <f t="shared" si="0"/>
        <v>#REF!</v>
      </c>
    </row>
    <row r="43" spans="1:8" s="11" customFormat="1" ht="24" customHeight="1" x14ac:dyDescent="0.25">
      <c r="A43" s="6">
        <v>33</v>
      </c>
      <c r="B43" s="7">
        <v>116019379</v>
      </c>
      <c r="C43" s="8" t="s">
        <v>47</v>
      </c>
      <c r="D43" s="9" t="s">
        <v>17</v>
      </c>
      <c r="E43" s="9" t="s">
        <v>40</v>
      </c>
      <c r="F43" s="10">
        <v>6774.19</v>
      </c>
      <c r="G43" s="11" t="e">
        <f>VLOOKUP(B43,#REF!,19,0)</f>
        <v>#REF!</v>
      </c>
      <c r="H43" s="11" t="e">
        <f t="shared" si="0"/>
        <v>#REF!</v>
      </c>
    </row>
    <row r="44" spans="1:8" s="11" customFormat="1" ht="24" customHeight="1" x14ac:dyDescent="0.25">
      <c r="A44" s="6">
        <v>34</v>
      </c>
      <c r="B44" s="7">
        <v>43741002</v>
      </c>
      <c r="C44" s="8" t="s">
        <v>48</v>
      </c>
      <c r="D44" s="9" t="s">
        <v>17</v>
      </c>
      <c r="E44" s="9" t="s">
        <v>40</v>
      </c>
      <c r="F44" s="10">
        <v>7741.94</v>
      </c>
      <c r="G44" s="11" t="e">
        <f>VLOOKUP(B44,#REF!,19,0)</f>
        <v>#REF!</v>
      </c>
      <c r="H44" s="11" t="e">
        <f t="shared" si="0"/>
        <v>#REF!</v>
      </c>
    </row>
    <row r="45" spans="1:8" s="11" customFormat="1" ht="24" customHeight="1" x14ac:dyDescent="0.25">
      <c r="A45" s="6">
        <v>35</v>
      </c>
      <c r="B45" s="7">
        <v>113352239</v>
      </c>
      <c r="C45" s="8" t="s">
        <v>49</v>
      </c>
      <c r="D45" s="9" t="s">
        <v>17</v>
      </c>
      <c r="E45" s="9" t="s">
        <v>40</v>
      </c>
      <c r="F45" s="10">
        <v>6774.19</v>
      </c>
      <c r="G45" s="11" t="e">
        <f>VLOOKUP(B45,#REF!,19,0)</f>
        <v>#REF!</v>
      </c>
      <c r="H45" s="11" t="e">
        <f t="shared" si="0"/>
        <v>#REF!</v>
      </c>
    </row>
    <row r="46" spans="1:8" s="11" customFormat="1" ht="24" customHeight="1" x14ac:dyDescent="0.25">
      <c r="A46" s="6">
        <v>36</v>
      </c>
      <c r="B46" s="7">
        <v>74133365</v>
      </c>
      <c r="C46" s="8" t="s">
        <v>50</v>
      </c>
      <c r="D46" s="9" t="s">
        <v>17</v>
      </c>
      <c r="E46" s="9" t="s">
        <v>40</v>
      </c>
      <c r="F46" s="10">
        <v>6774.19</v>
      </c>
      <c r="G46" s="11" t="e">
        <f>VLOOKUP(B46,#REF!,19,0)</f>
        <v>#REF!</v>
      </c>
      <c r="H46" s="11" t="e">
        <f t="shared" si="0"/>
        <v>#REF!</v>
      </c>
    </row>
    <row r="47" spans="1:8" s="11" customFormat="1" ht="24" customHeight="1" x14ac:dyDescent="0.25">
      <c r="A47" s="6">
        <v>37</v>
      </c>
      <c r="B47" s="7">
        <v>69161178</v>
      </c>
      <c r="C47" s="8" t="s">
        <v>51</v>
      </c>
      <c r="D47" s="9" t="s">
        <v>17</v>
      </c>
      <c r="E47" s="9" t="s">
        <v>40</v>
      </c>
      <c r="F47" s="10">
        <v>5806.45</v>
      </c>
      <c r="G47" s="11" t="e">
        <f>VLOOKUP(B47,#REF!,19,0)</f>
        <v>#REF!</v>
      </c>
      <c r="H47" s="11" t="e">
        <f t="shared" si="0"/>
        <v>#REF!</v>
      </c>
    </row>
    <row r="48" spans="1:8" s="11" customFormat="1" ht="24" customHeight="1" x14ac:dyDescent="0.25">
      <c r="A48" s="6">
        <v>38</v>
      </c>
      <c r="B48" s="7">
        <v>116008164</v>
      </c>
      <c r="C48" s="8" t="s">
        <v>52</v>
      </c>
      <c r="D48" s="9" t="s">
        <v>17</v>
      </c>
      <c r="E48" s="9" t="s">
        <v>40</v>
      </c>
      <c r="F48" s="10">
        <v>7000</v>
      </c>
      <c r="G48" s="11" t="e">
        <f>VLOOKUP(B48,#REF!,19,0)</f>
        <v>#REF!</v>
      </c>
      <c r="H48" s="11" t="e">
        <f t="shared" si="0"/>
        <v>#REF!</v>
      </c>
    </row>
    <row r="49" spans="1:8" s="11" customFormat="1" ht="24" customHeight="1" x14ac:dyDescent="0.25">
      <c r="A49" s="6">
        <v>39</v>
      </c>
      <c r="B49" s="7">
        <v>70893217</v>
      </c>
      <c r="C49" s="8" t="s">
        <v>53</v>
      </c>
      <c r="D49" s="9" t="s">
        <v>17</v>
      </c>
      <c r="E49" s="9" t="s">
        <v>40</v>
      </c>
      <c r="F49" s="10">
        <v>7000</v>
      </c>
      <c r="G49" s="11" t="e">
        <f>VLOOKUP(B49,#REF!,19,0)</f>
        <v>#REF!</v>
      </c>
      <c r="H49" s="11" t="e">
        <f t="shared" si="0"/>
        <v>#REF!</v>
      </c>
    </row>
    <row r="50" spans="1:8" s="11" customFormat="1" ht="33.75" customHeight="1" x14ac:dyDescent="0.25">
      <c r="A50" s="6">
        <v>40</v>
      </c>
      <c r="B50" s="7">
        <v>39958876</v>
      </c>
      <c r="C50" s="8" t="s">
        <v>54</v>
      </c>
      <c r="D50" s="9" t="s">
        <v>12</v>
      </c>
      <c r="E50" s="9" t="s">
        <v>40</v>
      </c>
      <c r="F50" s="10">
        <v>11612.903225806453</v>
      </c>
      <c r="G50" s="11" t="e">
        <f>VLOOKUP(B50,#REF!,19,0)</f>
        <v>#REF!</v>
      </c>
      <c r="H50" s="11" t="e">
        <f>+F50-G50</f>
        <v>#REF!</v>
      </c>
    </row>
    <row r="51" spans="1:8" s="11" customFormat="1" ht="24" customHeight="1" x14ac:dyDescent="0.25">
      <c r="A51" s="6">
        <v>41</v>
      </c>
      <c r="B51" s="7">
        <v>84469838</v>
      </c>
      <c r="C51" s="8" t="s">
        <v>55</v>
      </c>
      <c r="D51" s="9" t="s">
        <v>12</v>
      </c>
      <c r="E51" s="9" t="s">
        <v>40</v>
      </c>
      <c r="F51" s="10">
        <v>11612.903225806453</v>
      </c>
      <c r="G51" s="11" t="e">
        <f>VLOOKUP(B51,#REF!,19,0)</f>
        <v>#REF!</v>
      </c>
      <c r="H51" s="11" t="e">
        <f>+F51-G51</f>
        <v>#REF!</v>
      </c>
    </row>
    <row r="52" spans="1:8" s="11" customFormat="1" ht="24" customHeight="1" x14ac:dyDescent="0.25">
      <c r="A52" s="6">
        <v>42</v>
      </c>
      <c r="B52" s="7">
        <v>94581010</v>
      </c>
      <c r="C52" s="8" t="s">
        <v>56</v>
      </c>
      <c r="D52" s="9" t="s">
        <v>12</v>
      </c>
      <c r="E52" s="9" t="s">
        <v>40</v>
      </c>
      <c r="F52" s="10">
        <v>11612.903225806453</v>
      </c>
      <c r="G52" s="11" t="e">
        <f>VLOOKUP(B52,#REF!,19,0)</f>
        <v>#REF!</v>
      </c>
      <c r="H52" s="11" t="e">
        <f>+F52-G52</f>
        <v>#REF!</v>
      </c>
    </row>
    <row r="53" spans="1:8" s="11" customFormat="1" ht="24" customHeight="1" x14ac:dyDescent="0.25">
      <c r="A53" s="6">
        <v>43</v>
      </c>
      <c r="B53" s="7">
        <v>98964607</v>
      </c>
      <c r="C53" s="8" t="s">
        <v>57</v>
      </c>
      <c r="D53" s="9" t="s">
        <v>17</v>
      </c>
      <c r="E53" s="9" t="s">
        <v>40</v>
      </c>
      <c r="F53" s="10">
        <v>6774.19</v>
      </c>
      <c r="G53" s="11" t="e">
        <f>VLOOKUP(B53,#REF!,19,0)</f>
        <v>#REF!</v>
      </c>
      <c r="H53" s="11" t="e">
        <f>+F53-G53</f>
        <v>#REF!</v>
      </c>
    </row>
    <row r="54" spans="1:8" s="11" customFormat="1" ht="24" customHeight="1" x14ac:dyDescent="0.25">
      <c r="A54" s="6">
        <v>44</v>
      </c>
      <c r="B54" s="7">
        <v>48897833</v>
      </c>
      <c r="C54" s="8" t="s">
        <v>58</v>
      </c>
      <c r="D54" s="9" t="s">
        <v>17</v>
      </c>
      <c r="E54" s="9" t="s">
        <v>40</v>
      </c>
      <c r="F54" s="10">
        <v>6774.19</v>
      </c>
      <c r="G54" s="11" t="e">
        <f>VLOOKUP(B54,#REF!,19,0)</f>
        <v>#REF!</v>
      </c>
      <c r="H54" s="11" t="e">
        <f>+F54-G54</f>
        <v>#REF!</v>
      </c>
    </row>
    <row r="55" spans="1:8" s="11" customFormat="1" ht="23.25" customHeight="1" x14ac:dyDescent="0.25">
      <c r="A55" s="6">
        <v>45</v>
      </c>
      <c r="B55" s="7">
        <v>7322569</v>
      </c>
      <c r="C55" s="8" t="s">
        <v>59</v>
      </c>
      <c r="D55" s="9" t="s">
        <v>12</v>
      </c>
      <c r="E55" s="9" t="s">
        <v>60</v>
      </c>
      <c r="F55" s="10">
        <v>11612.903225806453</v>
      </c>
      <c r="G55" s="11" t="e">
        <f>VLOOKUP(B55,#REF!,19,0)</f>
        <v>#REF!</v>
      </c>
      <c r="H55" s="11" t="e">
        <f t="shared" si="0"/>
        <v>#REF!</v>
      </c>
    </row>
    <row r="56" spans="1:8" s="11" customFormat="1" ht="24" customHeight="1" x14ac:dyDescent="0.25">
      <c r="A56" s="6">
        <v>46</v>
      </c>
      <c r="B56" s="7" t="s">
        <v>61</v>
      </c>
      <c r="C56" s="8" t="s">
        <v>62</v>
      </c>
      <c r="D56" s="9" t="s">
        <v>12</v>
      </c>
      <c r="E56" s="9" t="s">
        <v>60</v>
      </c>
      <c r="F56" s="10">
        <v>11612.903225806453</v>
      </c>
      <c r="G56" s="11" t="e">
        <f>VLOOKUP(B56,#REF!,19,0)</f>
        <v>#REF!</v>
      </c>
      <c r="H56" s="11" t="e">
        <f t="shared" si="0"/>
        <v>#REF!</v>
      </c>
    </row>
    <row r="57" spans="1:8" s="11" customFormat="1" ht="24" customHeight="1" x14ac:dyDescent="0.25">
      <c r="A57" s="6">
        <v>47</v>
      </c>
      <c r="B57" s="7">
        <v>72852054</v>
      </c>
      <c r="C57" s="8" t="s">
        <v>63</v>
      </c>
      <c r="D57" s="9" t="s">
        <v>12</v>
      </c>
      <c r="E57" s="9" t="s">
        <v>60</v>
      </c>
      <c r="F57" s="10">
        <v>11612.903225806453</v>
      </c>
      <c r="G57" s="11" t="e">
        <f>VLOOKUP(B57,#REF!,19,0)</f>
        <v>#REF!</v>
      </c>
      <c r="H57" s="11" t="e">
        <f t="shared" si="0"/>
        <v>#REF!</v>
      </c>
    </row>
    <row r="58" spans="1:8" s="11" customFormat="1" ht="24" customHeight="1" x14ac:dyDescent="0.25">
      <c r="A58" s="6">
        <v>48</v>
      </c>
      <c r="B58" s="7">
        <v>89415604</v>
      </c>
      <c r="C58" s="8" t="s">
        <v>64</v>
      </c>
      <c r="D58" s="9" t="s">
        <v>12</v>
      </c>
      <c r="E58" s="9" t="s">
        <v>60</v>
      </c>
      <c r="F58" s="10">
        <v>11612.903225806453</v>
      </c>
      <c r="G58" s="11" t="e">
        <f>VLOOKUP(B58,#REF!,19,0)</f>
        <v>#REF!</v>
      </c>
      <c r="H58" s="11" t="e">
        <f t="shared" si="0"/>
        <v>#REF!</v>
      </c>
    </row>
    <row r="59" spans="1:8" s="11" customFormat="1" ht="24" customHeight="1" x14ac:dyDescent="0.25">
      <c r="A59" s="6">
        <v>49</v>
      </c>
      <c r="B59" s="7">
        <v>43868371</v>
      </c>
      <c r="C59" s="8" t="s">
        <v>65</v>
      </c>
      <c r="D59" s="9" t="s">
        <v>12</v>
      </c>
      <c r="E59" s="9" t="s">
        <v>60</v>
      </c>
      <c r="F59" s="10">
        <v>11612.903225806453</v>
      </c>
      <c r="G59" s="11" t="e">
        <f>VLOOKUP(B59,#REF!,19,0)</f>
        <v>#REF!</v>
      </c>
      <c r="H59" s="11" t="e">
        <f t="shared" si="0"/>
        <v>#REF!</v>
      </c>
    </row>
    <row r="60" spans="1:8" s="11" customFormat="1" ht="24" customHeight="1" x14ac:dyDescent="0.25">
      <c r="A60" s="6">
        <v>50</v>
      </c>
      <c r="B60" s="7">
        <v>89609999</v>
      </c>
      <c r="C60" s="8" t="s">
        <v>66</v>
      </c>
      <c r="D60" s="9" t="s">
        <v>12</v>
      </c>
      <c r="E60" s="9" t="s">
        <v>60</v>
      </c>
      <c r="F60" s="10">
        <v>5806.45</v>
      </c>
      <c r="G60" s="11" t="e">
        <f>VLOOKUP(B60,#REF!,19,0)</f>
        <v>#REF!</v>
      </c>
      <c r="H60" s="11" t="e">
        <f t="shared" si="0"/>
        <v>#REF!</v>
      </c>
    </row>
    <row r="61" spans="1:8" s="11" customFormat="1" ht="24" customHeight="1" x14ac:dyDescent="0.25">
      <c r="A61" s="6">
        <v>51</v>
      </c>
      <c r="B61" s="7">
        <v>106749242</v>
      </c>
      <c r="C61" s="8" t="s">
        <v>67</v>
      </c>
      <c r="D61" s="9" t="s">
        <v>17</v>
      </c>
      <c r="E61" s="9" t="s">
        <v>60</v>
      </c>
      <c r="F61" s="10">
        <v>6774.19</v>
      </c>
      <c r="G61" s="11" t="e">
        <f>VLOOKUP(B61,#REF!,19,0)</f>
        <v>#REF!</v>
      </c>
      <c r="H61" s="11" t="e">
        <f t="shared" si="0"/>
        <v>#REF!</v>
      </c>
    </row>
    <row r="62" spans="1:8" s="11" customFormat="1" ht="24" customHeight="1" x14ac:dyDescent="0.25">
      <c r="A62" s="6">
        <v>52</v>
      </c>
      <c r="B62" s="7">
        <v>68412266</v>
      </c>
      <c r="C62" s="8" t="s">
        <v>68</v>
      </c>
      <c r="D62" s="9" t="s">
        <v>17</v>
      </c>
      <c r="E62" s="9" t="s">
        <v>69</v>
      </c>
      <c r="F62" s="10">
        <v>6774.19</v>
      </c>
      <c r="G62" s="11" t="e">
        <f>VLOOKUP(B62,#REF!,19,0)</f>
        <v>#REF!</v>
      </c>
      <c r="H62" s="11" t="e">
        <f t="shared" si="0"/>
        <v>#REF!</v>
      </c>
    </row>
    <row r="63" spans="1:8" s="11" customFormat="1" ht="24" customHeight="1" x14ac:dyDescent="0.25">
      <c r="A63" s="6">
        <v>53</v>
      </c>
      <c r="B63" s="7">
        <v>25023535</v>
      </c>
      <c r="C63" s="8" t="s">
        <v>70</v>
      </c>
      <c r="D63" s="9" t="s">
        <v>17</v>
      </c>
      <c r="E63" s="9" t="s">
        <v>69</v>
      </c>
      <c r="F63" s="10">
        <v>7741.94</v>
      </c>
      <c r="G63" s="11" t="e">
        <f>VLOOKUP(B63,#REF!,19,0)</f>
        <v>#REF!</v>
      </c>
      <c r="H63" s="11" t="e">
        <f t="shared" si="0"/>
        <v>#REF!</v>
      </c>
    </row>
    <row r="64" spans="1:8" s="11" customFormat="1" ht="24" customHeight="1" x14ac:dyDescent="0.25">
      <c r="A64" s="6">
        <v>54</v>
      </c>
      <c r="B64" s="7">
        <v>70368546</v>
      </c>
      <c r="C64" s="8" t="s">
        <v>71</v>
      </c>
      <c r="D64" s="9" t="s">
        <v>12</v>
      </c>
      <c r="E64" s="9" t="s">
        <v>69</v>
      </c>
      <c r="F64" s="10">
        <v>11612.903225806453</v>
      </c>
      <c r="G64" s="11" t="e">
        <f>VLOOKUP(B64,#REF!,19,0)</f>
        <v>#REF!</v>
      </c>
      <c r="H64" s="11" t="e">
        <f t="shared" si="0"/>
        <v>#REF!</v>
      </c>
    </row>
    <row r="65" spans="1:8" s="11" customFormat="1" ht="24" customHeight="1" x14ac:dyDescent="0.25">
      <c r="A65" s="6">
        <v>55</v>
      </c>
      <c r="B65" s="7">
        <v>28263006</v>
      </c>
      <c r="C65" s="8" t="s">
        <v>72</v>
      </c>
      <c r="D65" s="9" t="s">
        <v>17</v>
      </c>
      <c r="E65" s="9" t="s">
        <v>69</v>
      </c>
      <c r="F65" s="10">
        <v>6774.19</v>
      </c>
      <c r="G65" s="11" t="e">
        <f>VLOOKUP(B65,#REF!,19,0)</f>
        <v>#REF!</v>
      </c>
      <c r="H65" s="11" t="e">
        <f t="shared" si="0"/>
        <v>#REF!</v>
      </c>
    </row>
    <row r="66" spans="1:8" s="11" customFormat="1" ht="24" customHeight="1" x14ac:dyDescent="0.25">
      <c r="A66" s="6">
        <v>56</v>
      </c>
      <c r="B66" s="7">
        <v>118668927</v>
      </c>
      <c r="C66" s="8" t="s">
        <v>73</v>
      </c>
      <c r="D66" s="9" t="s">
        <v>17</v>
      </c>
      <c r="E66" s="9" t="s">
        <v>69</v>
      </c>
      <c r="F66" s="10">
        <v>6774.19</v>
      </c>
      <c r="G66" s="11" t="e">
        <f>VLOOKUP(B66,#REF!,19,0)</f>
        <v>#REF!</v>
      </c>
      <c r="H66" s="11" t="e">
        <f t="shared" si="0"/>
        <v>#REF!</v>
      </c>
    </row>
    <row r="67" spans="1:8" s="11" customFormat="1" ht="24" customHeight="1" x14ac:dyDescent="0.25">
      <c r="A67" s="6">
        <v>57</v>
      </c>
      <c r="B67" s="7">
        <v>355418487</v>
      </c>
      <c r="C67" s="8" t="s">
        <v>74</v>
      </c>
      <c r="D67" s="9" t="s">
        <v>17</v>
      </c>
      <c r="E67" s="9" t="s">
        <v>69</v>
      </c>
      <c r="F67" s="10">
        <v>6774.19</v>
      </c>
      <c r="G67" s="11" t="e">
        <f>VLOOKUP(B67,#REF!,19,0)</f>
        <v>#REF!</v>
      </c>
      <c r="H67" s="11" t="e">
        <f t="shared" si="0"/>
        <v>#REF!</v>
      </c>
    </row>
    <row r="68" spans="1:8" s="11" customFormat="1" ht="24" customHeight="1" x14ac:dyDescent="0.25">
      <c r="A68" s="6">
        <v>58</v>
      </c>
      <c r="B68" s="7">
        <v>101367589</v>
      </c>
      <c r="C68" s="8" t="s">
        <v>75</v>
      </c>
      <c r="D68" s="9" t="s">
        <v>17</v>
      </c>
      <c r="E68" s="9" t="s">
        <v>69</v>
      </c>
      <c r="F68" s="10">
        <v>5806.45</v>
      </c>
      <c r="G68" s="11" t="e">
        <f>VLOOKUP(B68,#REF!,19,0)</f>
        <v>#REF!</v>
      </c>
      <c r="H68" s="11" t="e">
        <f t="shared" si="0"/>
        <v>#REF!</v>
      </c>
    </row>
    <row r="69" spans="1:8" s="11" customFormat="1" ht="24" customHeight="1" x14ac:dyDescent="0.25">
      <c r="A69" s="6">
        <v>59</v>
      </c>
      <c r="B69" s="7">
        <v>107799219</v>
      </c>
      <c r="C69" s="8" t="s">
        <v>76</v>
      </c>
      <c r="D69" s="9" t="s">
        <v>17</v>
      </c>
      <c r="E69" s="9" t="s">
        <v>69</v>
      </c>
      <c r="F69" s="10">
        <v>6774.19</v>
      </c>
      <c r="G69" s="11" t="e">
        <f>VLOOKUP(B69,#REF!,19,0)</f>
        <v>#REF!</v>
      </c>
      <c r="H69" s="11" t="e">
        <f t="shared" si="0"/>
        <v>#REF!</v>
      </c>
    </row>
    <row r="70" spans="1:8" s="11" customFormat="1" ht="24" customHeight="1" x14ac:dyDescent="0.25">
      <c r="A70" s="6">
        <v>60</v>
      </c>
      <c r="B70" s="7">
        <v>100291597</v>
      </c>
      <c r="C70" s="8" t="s">
        <v>77</v>
      </c>
      <c r="D70" s="9" t="s">
        <v>17</v>
      </c>
      <c r="E70" s="9" t="s">
        <v>69</v>
      </c>
      <c r="F70" s="10">
        <v>6774.19</v>
      </c>
      <c r="G70" s="11" t="e">
        <f>VLOOKUP(B70,#REF!,19,0)</f>
        <v>#REF!</v>
      </c>
      <c r="H70" s="11" t="e">
        <f t="shared" si="0"/>
        <v>#REF!</v>
      </c>
    </row>
    <row r="71" spans="1:8" s="11" customFormat="1" ht="24" customHeight="1" x14ac:dyDescent="0.25">
      <c r="A71" s="6">
        <v>61</v>
      </c>
      <c r="B71" s="7">
        <v>104790563</v>
      </c>
      <c r="C71" s="8" t="s">
        <v>78</v>
      </c>
      <c r="D71" s="9" t="s">
        <v>17</v>
      </c>
      <c r="E71" s="9" t="s">
        <v>79</v>
      </c>
      <c r="F71" s="10">
        <v>6774.19</v>
      </c>
      <c r="G71" s="11" t="e">
        <f>VLOOKUP(B71,#REF!,19,0)</f>
        <v>#REF!</v>
      </c>
      <c r="H71" s="11" t="e">
        <f t="shared" si="0"/>
        <v>#REF!</v>
      </c>
    </row>
    <row r="72" spans="1:8" s="11" customFormat="1" ht="24" customHeight="1" x14ac:dyDescent="0.25">
      <c r="A72" s="6">
        <v>62</v>
      </c>
      <c r="B72" s="7">
        <v>111446368</v>
      </c>
      <c r="C72" s="8" t="s">
        <v>80</v>
      </c>
      <c r="D72" s="9" t="s">
        <v>17</v>
      </c>
      <c r="E72" s="9" t="s">
        <v>69</v>
      </c>
      <c r="F72" s="10">
        <v>6774.19</v>
      </c>
      <c r="G72" s="11" t="e">
        <f>VLOOKUP(B72,#REF!,19,0)</f>
        <v>#REF!</v>
      </c>
      <c r="H72" s="11" t="e">
        <f t="shared" si="0"/>
        <v>#REF!</v>
      </c>
    </row>
    <row r="73" spans="1:8" s="11" customFormat="1" ht="24" customHeight="1" x14ac:dyDescent="0.25">
      <c r="A73" s="6">
        <v>63</v>
      </c>
      <c r="B73" s="7">
        <v>102870810</v>
      </c>
      <c r="C73" s="8" t="s">
        <v>81</v>
      </c>
      <c r="D73" s="9" t="s">
        <v>17</v>
      </c>
      <c r="E73" s="9" t="s">
        <v>69</v>
      </c>
      <c r="F73" s="10">
        <v>6774.19</v>
      </c>
      <c r="G73" s="11" t="e">
        <f>VLOOKUP(B73,#REF!,19,0)</f>
        <v>#REF!</v>
      </c>
      <c r="H73" s="11" t="e">
        <f t="shared" si="0"/>
        <v>#REF!</v>
      </c>
    </row>
    <row r="74" spans="1:8" s="11" customFormat="1" ht="24" customHeight="1" x14ac:dyDescent="0.25">
      <c r="A74" s="6">
        <v>64</v>
      </c>
      <c r="B74" s="7">
        <v>82140456</v>
      </c>
      <c r="C74" s="8" t="s">
        <v>82</v>
      </c>
      <c r="D74" s="9" t="s">
        <v>17</v>
      </c>
      <c r="E74" s="9" t="s">
        <v>69</v>
      </c>
      <c r="F74" s="10">
        <v>11612.9</v>
      </c>
      <c r="G74" s="11" t="e">
        <f>VLOOKUP(B74,#REF!,19,0)</f>
        <v>#REF!</v>
      </c>
      <c r="H74" s="11" t="e">
        <f t="shared" si="0"/>
        <v>#REF!</v>
      </c>
    </row>
    <row r="75" spans="1:8" s="11" customFormat="1" ht="24" customHeight="1" x14ac:dyDescent="0.25">
      <c r="A75" s="6">
        <v>65</v>
      </c>
      <c r="B75" s="7">
        <v>26524112</v>
      </c>
      <c r="C75" s="8" t="s">
        <v>83</v>
      </c>
      <c r="D75" s="9" t="s">
        <v>12</v>
      </c>
      <c r="E75" s="9" t="s">
        <v>79</v>
      </c>
      <c r="F75" s="10">
        <v>14516.129032258064</v>
      </c>
      <c r="G75" s="11" t="e">
        <f>VLOOKUP(B75,#REF!,19,0)</f>
        <v>#REF!</v>
      </c>
      <c r="H75" s="11" t="e">
        <f t="shared" si="0"/>
        <v>#REF!</v>
      </c>
    </row>
    <row r="76" spans="1:8" s="11" customFormat="1" ht="24" customHeight="1" x14ac:dyDescent="0.25">
      <c r="A76" s="6">
        <v>66</v>
      </c>
      <c r="B76" s="7">
        <v>67049060</v>
      </c>
      <c r="C76" s="8" t="s">
        <v>84</v>
      </c>
      <c r="D76" s="9" t="s">
        <v>12</v>
      </c>
      <c r="E76" s="9" t="s">
        <v>79</v>
      </c>
      <c r="F76" s="10">
        <v>14516.129032258064</v>
      </c>
      <c r="G76" s="11" t="e">
        <f>VLOOKUP(B76,#REF!,19,0)</f>
        <v>#REF!</v>
      </c>
      <c r="H76" s="11" t="e">
        <f t="shared" si="0"/>
        <v>#REF!</v>
      </c>
    </row>
    <row r="77" spans="1:8" s="11" customFormat="1" ht="24" customHeight="1" x14ac:dyDescent="0.25">
      <c r="A77" s="6">
        <v>67</v>
      </c>
      <c r="B77" s="7">
        <v>71043128</v>
      </c>
      <c r="C77" s="8" t="s">
        <v>85</v>
      </c>
      <c r="D77" s="9" t="s">
        <v>12</v>
      </c>
      <c r="E77" s="9" t="s">
        <v>79</v>
      </c>
      <c r="F77" s="10">
        <v>14516.129032258064</v>
      </c>
      <c r="G77" s="11" t="e">
        <f>VLOOKUP(B77,#REF!,19,0)</f>
        <v>#REF!</v>
      </c>
      <c r="H77" s="11" t="e">
        <f t="shared" si="0"/>
        <v>#REF!</v>
      </c>
    </row>
    <row r="78" spans="1:8" s="11" customFormat="1" ht="24" customHeight="1" x14ac:dyDescent="0.25">
      <c r="A78" s="6">
        <v>68</v>
      </c>
      <c r="B78" s="7">
        <v>14828634</v>
      </c>
      <c r="C78" s="8" t="s">
        <v>86</v>
      </c>
      <c r="D78" s="9" t="s">
        <v>12</v>
      </c>
      <c r="E78" s="9" t="s">
        <v>79</v>
      </c>
      <c r="F78" s="10">
        <v>14516.129032258064</v>
      </c>
      <c r="G78" s="11" t="e">
        <f>VLOOKUP(B78,#REF!,19,0)</f>
        <v>#REF!</v>
      </c>
      <c r="H78" s="11" t="e">
        <f t="shared" si="0"/>
        <v>#REF!</v>
      </c>
    </row>
    <row r="79" spans="1:8" s="11" customFormat="1" ht="24" customHeight="1" x14ac:dyDescent="0.25">
      <c r="A79" s="6">
        <v>69</v>
      </c>
      <c r="B79" s="7">
        <v>77948440</v>
      </c>
      <c r="C79" s="8" t="s">
        <v>87</v>
      </c>
      <c r="D79" s="9" t="s">
        <v>12</v>
      </c>
      <c r="E79" s="9" t="s">
        <v>79</v>
      </c>
      <c r="F79" s="10">
        <v>11612.903225806453</v>
      </c>
      <c r="G79" s="11" t="e">
        <f>VLOOKUP(B79,#REF!,19,0)</f>
        <v>#REF!</v>
      </c>
      <c r="H79" s="11" t="e">
        <f t="shared" si="0"/>
        <v>#REF!</v>
      </c>
    </row>
    <row r="80" spans="1:8" s="11" customFormat="1" ht="24" customHeight="1" x14ac:dyDescent="0.25">
      <c r="A80" s="6">
        <v>70</v>
      </c>
      <c r="B80" s="7">
        <v>94526605</v>
      </c>
      <c r="C80" s="8" t="s">
        <v>88</v>
      </c>
      <c r="D80" s="9" t="s">
        <v>12</v>
      </c>
      <c r="E80" s="9" t="s">
        <v>79</v>
      </c>
      <c r="F80" s="10">
        <v>11612.903225806453</v>
      </c>
      <c r="G80" s="11" t="e">
        <f>VLOOKUP(B80,#REF!,19,0)</f>
        <v>#REF!</v>
      </c>
      <c r="H80" s="11" t="e">
        <f t="shared" ref="H80:H114" si="1">+F80-G80</f>
        <v>#REF!</v>
      </c>
    </row>
    <row r="81" spans="1:8" s="11" customFormat="1" ht="24" customHeight="1" x14ac:dyDescent="0.25">
      <c r="A81" s="6">
        <v>71</v>
      </c>
      <c r="B81" s="7">
        <v>45125627</v>
      </c>
      <c r="C81" s="8" t="s">
        <v>89</v>
      </c>
      <c r="D81" s="9" t="s">
        <v>12</v>
      </c>
      <c r="E81" s="9" t="s">
        <v>79</v>
      </c>
      <c r="F81" s="10">
        <v>11612.903225806453</v>
      </c>
      <c r="G81" s="11" t="e">
        <f>VLOOKUP(B81,#REF!,19,0)</f>
        <v>#REF!</v>
      </c>
      <c r="H81" s="11" t="e">
        <f t="shared" si="1"/>
        <v>#REF!</v>
      </c>
    </row>
    <row r="82" spans="1:8" s="11" customFormat="1" ht="24" customHeight="1" x14ac:dyDescent="0.25">
      <c r="A82" s="6">
        <v>72</v>
      </c>
      <c r="B82" s="7">
        <v>19611072</v>
      </c>
      <c r="C82" s="8" t="s">
        <v>90</v>
      </c>
      <c r="D82" s="9" t="s">
        <v>12</v>
      </c>
      <c r="E82" s="9" t="s">
        <v>79</v>
      </c>
      <c r="F82" s="10">
        <v>11612.903225806453</v>
      </c>
      <c r="G82" s="11" t="e">
        <f>VLOOKUP(B82,#REF!,19,0)</f>
        <v>#REF!</v>
      </c>
      <c r="H82" s="11" t="e">
        <f t="shared" si="1"/>
        <v>#REF!</v>
      </c>
    </row>
    <row r="83" spans="1:8" s="11" customFormat="1" ht="24" customHeight="1" x14ac:dyDescent="0.25">
      <c r="A83" s="6">
        <v>73</v>
      </c>
      <c r="B83" s="7">
        <v>74946277</v>
      </c>
      <c r="C83" s="8" t="s">
        <v>91</v>
      </c>
      <c r="D83" s="9" t="s">
        <v>12</v>
      </c>
      <c r="E83" s="9" t="s">
        <v>79</v>
      </c>
      <c r="F83" s="10">
        <v>11612.903225806453</v>
      </c>
      <c r="G83" s="11" t="e">
        <f>VLOOKUP(B83,#REF!,19,0)</f>
        <v>#REF!</v>
      </c>
      <c r="H83" s="11" t="e">
        <f t="shared" si="1"/>
        <v>#REF!</v>
      </c>
    </row>
    <row r="84" spans="1:8" s="11" customFormat="1" ht="24" customHeight="1" x14ac:dyDescent="0.25">
      <c r="A84" s="6">
        <v>74</v>
      </c>
      <c r="B84" s="7">
        <v>95322191</v>
      </c>
      <c r="C84" s="8" t="s">
        <v>92</v>
      </c>
      <c r="D84" s="9" t="s">
        <v>12</v>
      </c>
      <c r="E84" s="9" t="s">
        <v>79</v>
      </c>
      <c r="F84" s="10">
        <v>12000</v>
      </c>
      <c r="G84" s="11" t="e">
        <f>VLOOKUP(B84,#REF!,19,0)</f>
        <v>#REF!</v>
      </c>
      <c r="H84" s="11" t="e">
        <f t="shared" si="1"/>
        <v>#REF!</v>
      </c>
    </row>
    <row r="85" spans="1:8" s="11" customFormat="1" ht="24" customHeight="1" x14ac:dyDescent="0.25">
      <c r="A85" s="6">
        <v>75</v>
      </c>
      <c r="B85" s="7">
        <v>95802681</v>
      </c>
      <c r="C85" s="8" t="s">
        <v>93</v>
      </c>
      <c r="D85" s="9" t="s">
        <v>12</v>
      </c>
      <c r="E85" s="9" t="s">
        <v>79</v>
      </c>
      <c r="F85" s="10">
        <v>12000</v>
      </c>
      <c r="G85" s="11" t="e">
        <f>VLOOKUP(B85,#REF!,19,0)</f>
        <v>#REF!</v>
      </c>
      <c r="H85" s="11" t="e">
        <f t="shared" si="1"/>
        <v>#REF!</v>
      </c>
    </row>
    <row r="86" spans="1:8" s="11" customFormat="1" ht="24" customHeight="1" x14ac:dyDescent="0.25">
      <c r="A86" s="6">
        <v>76</v>
      </c>
      <c r="B86" s="7">
        <v>76669386</v>
      </c>
      <c r="C86" s="8" t="s">
        <v>94</v>
      </c>
      <c r="D86" s="9" t="s">
        <v>12</v>
      </c>
      <c r="E86" s="9" t="s">
        <v>79</v>
      </c>
      <c r="F86" s="10">
        <v>12000</v>
      </c>
      <c r="G86" s="11" t="e">
        <f>VLOOKUP(B86,#REF!,19,0)</f>
        <v>#REF!</v>
      </c>
      <c r="H86" s="11" t="e">
        <f t="shared" si="1"/>
        <v>#REF!</v>
      </c>
    </row>
    <row r="87" spans="1:8" s="11" customFormat="1" ht="24" customHeight="1" x14ac:dyDescent="0.25">
      <c r="A87" s="6">
        <v>77</v>
      </c>
      <c r="B87" s="7">
        <v>24052434</v>
      </c>
      <c r="C87" s="8" t="s">
        <v>95</v>
      </c>
      <c r="D87" s="9" t="s">
        <v>17</v>
      </c>
      <c r="E87" s="9" t="s">
        <v>79</v>
      </c>
      <c r="F87" s="10">
        <v>6774.19</v>
      </c>
      <c r="G87" s="11" t="e">
        <f>VLOOKUP(B87,#REF!,19,0)</f>
        <v>#REF!</v>
      </c>
      <c r="H87" s="11" t="e">
        <f t="shared" si="1"/>
        <v>#REF!</v>
      </c>
    </row>
    <row r="88" spans="1:8" s="11" customFormat="1" ht="24" customHeight="1" x14ac:dyDescent="0.25">
      <c r="A88" s="6">
        <v>78</v>
      </c>
      <c r="B88" s="7">
        <v>61215007</v>
      </c>
      <c r="C88" s="8" t="s">
        <v>96</v>
      </c>
      <c r="D88" s="9" t="s">
        <v>12</v>
      </c>
      <c r="E88" s="9" t="s">
        <v>79</v>
      </c>
      <c r="F88" s="10">
        <v>11612.903225806453</v>
      </c>
      <c r="G88" s="11" t="e">
        <f>VLOOKUP(B88,#REF!,19,0)</f>
        <v>#REF!</v>
      </c>
      <c r="H88" s="11" t="e">
        <f>+F88-G88</f>
        <v>#REF!</v>
      </c>
    </row>
    <row r="89" spans="1:8" s="11" customFormat="1" ht="24" customHeight="1" x14ac:dyDescent="0.25">
      <c r="A89" s="6">
        <v>79</v>
      </c>
      <c r="B89" s="7">
        <v>43400043</v>
      </c>
      <c r="C89" s="8" t="s">
        <v>97</v>
      </c>
      <c r="D89" s="9" t="s">
        <v>17</v>
      </c>
      <c r="E89" s="9" t="s">
        <v>79</v>
      </c>
      <c r="F89" s="10">
        <v>6774.19</v>
      </c>
      <c r="G89" s="11" t="e">
        <f>VLOOKUP(B89,#REF!,19,0)</f>
        <v>#REF!</v>
      </c>
      <c r="H89" s="11" t="e">
        <f t="shared" si="1"/>
        <v>#REF!</v>
      </c>
    </row>
    <row r="90" spans="1:8" s="11" customFormat="1" ht="24" customHeight="1" x14ac:dyDescent="0.25">
      <c r="A90" s="6">
        <v>80</v>
      </c>
      <c r="B90" s="7">
        <v>104171391</v>
      </c>
      <c r="C90" s="8" t="s">
        <v>98</v>
      </c>
      <c r="D90" s="9" t="s">
        <v>17</v>
      </c>
      <c r="E90" s="9" t="s">
        <v>79</v>
      </c>
      <c r="F90" s="10">
        <v>7741.94</v>
      </c>
      <c r="G90" s="11" t="e">
        <f>VLOOKUP(B90,#REF!,19,0)</f>
        <v>#REF!</v>
      </c>
      <c r="H90" s="11" t="e">
        <f t="shared" si="1"/>
        <v>#REF!</v>
      </c>
    </row>
    <row r="91" spans="1:8" s="11" customFormat="1" ht="24" customHeight="1" x14ac:dyDescent="0.25">
      <c r="A91" s="6">
        <v>81</v>
      </c>
      <c r="B91" s="7">
        <v>28173880</v>
      </c>
      <c r="C91" s="8" t="s">
        <v>99</v>
      </c>
      <c r="D91" s="9" t="s">
        <v>17</v>
      </c>
      <c r="E91" s="9" t="s">
        <v>79</v>
      </c>
      <c r="F91" s="10">
        <v>9677.42</v>
      </c>
      <c r="G91" s="11" t="e">
        <f>VLOOKUP(B91,#REF!,19,0)</f>
        <v>#REF!</v>
      </c>
      <c r="H91" s="11" t="e">
        <f t="shared" si="1"/>
        <v>#REF!</v>
      </c>
    </row>
    <row r="92" spans="1:8" s="11" customFormat="1" ht="24" customHeight="1" x14ac:dyDescent="0.25">
      <c r="A92" s="6">
        <v>82</v>
      </c>
      <c r="B92" s="7">
        <v>27658333</v>
      </c>
      <c r="C92" s="8" t="s">
        <v>100</v>
      </c>
      <c r="D92" s="9" t="s">
        <v>17</v>
      </c>
      <c r="E92" s="9" t="s">
        <v>79</v>
      </c>
      <c r="F92" s="10">
        <v>11612.9</v>
      </c>
      <c r="G92" s="11" t="e">
        <f>VLOOKUP(B92,#REF!,19,0)</f>
        <v>#REF!</v>
      </c>
      <c r="H92" s="11" t="e">
        <f t="shared" si="1"/>
        <v>#REF!</v>
      </c>
    </row>
    <row r="93" spans="1:8" s="11" customFormat="1" ht="24" customHeight="1" x14ac:dyDescent="0.25">
      <c r="A93" s="6">
        <v>83</v>
      </c>
      <c r="B93" s="7">
        <v>80542654</v>
      </c>
      <c r="C93" s="8" t="s">
        <v>101</v>
      </c>
      <c r="D93" s="9" t="s">
        <v>17</v>
      </c>
      <c r="E93" s="9" t="s">
        <v>79</v>
      </c>
      <c r="F93" s="10">
        <v>3500</v>
      </c>
      <c r="G93" s="11" t="e">
        <f>VLOOKUP(B93,#REF!,19,0)</f>
        <v>#REF!</v>
      </c>
      <c r="H93" s="11" t="e">
        <f t="shared" si="1"/>
        <v>#REF!</v>
      </c>
    </row>
    <row r="94" spans="1:8" s="11" customFormat="1" ht="24" customHeight="1" x14ac:dyDescent="0.25">
      <c r="A94" s="6">
        <v>84</v>
      </c>
      <c r="B94" s="7">
        <v>80542654</v>
      </c>
      <c r="C94" s="8" t="s">
        <v>101</v>
      </c>
      <c r="D94" s="9" t="s">
        <v>17</v>
      </c>
      <c r="E94" s="9" t="s">
        <v>79</v>
      </c>
      <c r="F94" s="10">
        <v>7000</v>
      </c>
      <c r="G94" s="11">
        <v>7000</v>
      </c>
      <c r="H94" s="11">
        <f t="shared" si="1"/>
        <v>0</v>
      </c>
    </row>
    <row r="95" spans="1:8" s="11" customFormat="1" ht="24" customHeight="1" x14ac:dyDescent="0.25">
      <c r="A95" s="6">
        <v>85</v>
      </c>
      <c r="B95" s="7">
        <v>7131755</v>
      </c>
      <c r="C95" s="8" t="s">
        <v>102</v>
      </c>
      <c r="D95" s="9" t="s">
        <v>12</v>
      </c>
      <c r="E95" s="9" t="s">
        <v>103</v>
      </c>
      <c r="F95" s="10">
        <v>17419.354838709678</v>
      </c>
      <c r="G95" s="11" t="e">
        <f>VLOOKUP(B95,#REF!,19,0)</f>
        <v>#REF!</v>
      </c>
      <c r="H95" s="11" t="e">
        <f t="shared" si="1"/>
        <v>#REF!</v>
      </c>
    </row>
    <row r="96" spans="1:8" s="11" customFormat="1" ht="24" customHeight="1" x14ac:dyDescent="0.25">
      <c r="A96" s="6">
        <v>86</v>
      </c>
      <c r="B96" s="7">
        <v>9591613</v>
      </c>
      <c r="C96" s="8" t="s">
        <v>104</v>
      </c>
      <c r="D96" s="9" t="s">
        <v>12</v>
      </c>
      <c r="E96" s="9" t="s">
        <v>103</v>
      </c>
      <c r="F96" s="10">
        <v>12580.645161290324</v>
      </c>
      <c r="G96" s="11" t="e">
        <f>VLOOKUP(B96,#REF!,19,0)</f>
        <v>#REF!</v>
      </c>
      <c r="H96" s="11" t="e">
        <f t="shared" si="1"/>
        <v>#REF!</v>
      </c>
    </row>
    <row r="97" spans="1:8" s="11" customFormat="1" ht="24" customHeight="1" x14ac:dyDescent="0.25">
      <c r="A97" s="6">
        <v>87</v>
      </c>
      <c r="B97" s="7">
        <v>42013003</v>
      </c>
      <c r="C97" s="8" t="s">
        <v>105</v>
      </c>
      <c r="D97" s="9" t="s">
        <v>12</v>
      </c>
      <c r="E97" s="9" t="s">
        <v>103</v>
      </c>
      <c r="F97" s="10">
        <v>12580.645161290324</v>
      </c>
      <c r="G97" s="11" t="e">
        <f>VLOOKUP(B97,#REF!,19,0)</f>
        <v>#REF!</v>
      </c>
      <c r="H97" s="11" t="e">
        <f t="shared" si="1"/>
        <v>#REF!</v>
      </c>
    </row>
    <row r="98" spans="1:8" s="11" customFormat="1" ht="24" customHeight="1" x14ac:dyDescent="0.25">
      <c r="A98" s="6">
        <v>88</v>
      </c>
      <c r="B98" s="7">
        <v>74122797</v>
      </c>
      <c r="C98" s="8" t="s">
        <v>106</v>
      </c>
      <c r="D98" s="9" t="s">
        <v>12</v>
      </c>
      <c r="E98" s="9" t="s">
        <v>103</v>
      </c>
      <c r="F98" s="10">
        <v>11612.903225806453</v>
      </c>
      <c r="G98" s="11" t="e">
        <f>VLOOKUP(B98,#REF!,19,0)</f>
        <v>#REF!</v>
      </c>
      <c r="H98" s="11" t="e">
        <f t="shared" si="1"/>
        <v>#REF!</v>
      </c>
    </row>
    <row r="99" spans="1:8" s="11" customFormat="1" ht="24" customHeight="1" x14ac:dyDescent="0.25">
      <c r="A99" s="6">
        <v>89</v>
      </c>
      <c r="B99" s="7">
        <v>86654438</v>
      </c>
      <c r="C99" s="8" t="s">
        <v>107</v>
      </c>
      <c r="D99" s="9" t="s">
        <v>17</v>
      </c>
      <c r="E99" s="9" t="s">
        <v>103</v>
      </c>
      <c r="F99" s="10">
        <v>7741.94</v>
      </c>
      <c r="G99" s="11" t="e">
        <f>VLOOKUP(B99,#REF!,19,0)</f>
        <v>#REF!</v>
      </c>
      <c r="H99" s="11" t="e">
        <f t="shared" si="1"/>
        <v>#REF!</v>
      </c>
    </row>
    <row r="100" spans="1:8" s="11" customFormat="1" ht="24" customHeight="1" x14ac:dyDescent="0.25">
      <c r="A100" s="6">
        <v>90</v>
      </c>
      <c r="B100" s="7">
        <v>75464063</v>
      </c>
      <c r="C100" s="8" t="s">
        <v>108</v>
      </c>
      <c r="D100" s="9" t="s">
        <v>17</v>
      </c>
      <c r="E100" s="9" t="s">
        <v>103</v>
      </c>
      <c r="F100" s="10">
        <v>7000</v>
      </c>
      <c r="G100" s="11" t="e">
        <f>VLOOKUP(B100,#REF!,19,0)</f>
        <v>#REF!</v>
      </c>
      <c r="H100" s="11" t="e">
        <f t="shared" si="1"/>
        <v>#REF!</v>
      </c>
    </row>
    <row r="101" spans="1:8" s="11" customFormat="1" ht="24" customHeight="1" x14ac:dyDescent="0.25">
      <c r="A101" s="6">
        <v>91</v>
      </c>
      <c r="B101" s="7">
        <v>57232814</v>
      </c>
      <c r="C101" s="8" t="s">
        <v>109</v>
      </c>
      <c r="D101" s="9" t="s">
        <v>17</v>
      </c>
      <c r="E101" s="9" t="s">
        <v>103</v>
      </c>
      <c r="F101" s="10">
        <v>7000</v>
      </c>
      <c r="G101" s="11" t="e">
        <f>VLOOKUP(B101,#REF!,19,0)</f>
        <v>#REF!</v>
      </c>
      <c r="H101" s="11" t="e">
        <f t="shared" si="1"/>
        <v>#REF!</v>
      </c>
    </row>
    <row r="102" spans="1:8" s="11" customFormat="1" ht="24" customHeight="1" x14ac:dyDescent="0.25">
      <c r="A102" s="6">
        <v>92</v>
      </c>
      <c r="B102" s="7" t="s">
        <v>110</v>
      </c>
      <c r="C102" s="8" t="s">
        <v>111</v>
      </c>
      <c r="D102" s="9" t="s">
        <v>17</v>
      </c>
      <c r="E102" s="9" t="s">
        <v>103</v>
      </c>
      <c r="F102" s="10">
        <v>7000</v>
      </c>
      <c r="G102" s="11" t="e">
        <f>VLOOKUP(B102,#REF!,19,0)</f>
        <v>#REF!</v>
      </c>
      <c r="H102" s="11" t="e">
        <f t="shared" si="1"/>
        <v>#REF!</v>
      </c>
    </row>
    <row r="103" spans="1:8" s="11" customFormat="1" ht="24" customHeight="1" x14ac:dyDescent="0.25">
      <c r="A103" s="6">
        <v>93</v>
      </c>
      <c r="B103" s="7">
        <v>312456999</v>
      </c>
      <c r="C103" s="8" t="s">
        <v>112</v>
      </c>
      <c r="D103" s="9" t="s">
        <v>17</v>
      </c>
      <c r="E103" s="9" t="s">
        <v>103</v>
      </c>
      <c r="F103" s="10">
        <v>6774.19</v>
      </c>
      <c r="G103" s="11" t="e">
        <f>VLOOKUP(B103,#REF!,19,0)</f>
        <v>#REF!</v>
      </c>
      <c r="H103" s="11" t="e">
        <f>+F103-G103</f>
        <v>#REF!</v>
      </c>
    </row>
    <row r="104" spans="1:8" s="11" customFormat="1" ht="24" customHeight="1" x14ac:dyDescent="0.25">
      <c r="A104" s="6">
        <v>94</v>
      </c>
      <c r="B104" s="7">
        <v>104428090</v>
      </c>
      <c r="C104" s="8" t="s">
        <v>113</v>
      </c>
      <c r="D104" s="9" t="s">
        <v>12</v>
      </c>
      <c r="E104" s="9" t="s">
        <v>114</v>
      </c>
      <c r="F104" s="10">
        <v>9677.4193548387084</v>
      </c>
      <c r="G104" s="11" t="e">
        <f>VLOOKUP(B104,#REF!,19,0)</f>
        <v>#REF!</v>
      </c>
      <c r="H104" s="11" t="e">
        <f t="shared" si="1"/>
        <v>#REF!</v>
      </c>
    </row>
    <row r="105" spans="1:8" s="11" customFormat="1" ht="24" customHeight="1" x14ac:dyDescent="0.25">
      <c r="A105" s="6">
        <v>95</v>
      </c>
      <c r="B105" s="7">
        <v>89052935</v>
      </c>
      <c r="C105" s="8" t="s">
        <v>115</v>
      </c>
      <c r="D105" s="9" t="s">
        <v>12</v>
      </c>
      <c r="E105" s="9" t="s">
        <v>114</v>
      </c>
      <c r="F105" s="10">
        <v>11612.903225806453</v>
      </c>
      <c r="G105" s="11" t="e">
        <f>VLOOKUP(B105,#REF!,19,0)</f>
        <v>#REF!</v>
      </c>
      <c r="H105" s="11" t="e">
        <f t="shared" si="1"/>
        <v>#REF!</v>
      </c>
    </row>
    <row r="106" spans="1:8" s="11" customFormat="1" ht="24" customHeight="1" x14ac:dyDescent="0.25">
      <c r="A106" s="6">
        <v>96</v>
      </c>
      <c r="B106" s="7">
        <v>75750945</v>
      </c>
      <c r="C106" s="8" t="s">
        <v>116</v>
      </c>
      <c r="D106" s="9" t="s">
        <v>12</v>
      </c>
      <c r="E106" s="9" t="s">
        <v>114</v>
      </c>
      <c r="F106" s="10">
        <v>12000</v>
      </c>
      <c r="G106" s="11" t="e">
        <f>VLOOKUP(B106,#REF!,19,0)</f>
        <v>#REF!</v>
      </c>
      <c r="H106" s="11" t="e">
        <f t="shared" si="1"/>
        <v>#REF!</v>
      </c>
    </row>
    <row r="107" spans="1:8" s="11" customFormat="1" ht="24" customHeight="1" x14ac:dyDescent="0.25">
      <c r="A107" s="6">
        <v>97</v>
      </c>
      <c r="B107" s="7">
        <v>93570945</v>
      </c>
      <c r="C107" s="8" t="s">
        <v>117</v>
      </c>
      <c r="D107" s="9" t="s">
        <v>17</v>
      </c>
      <c r="E107" s="9" t="s">
        <v>114</v>
      </c>
      <c r="F107" s="10">
        <v>6290.32</v>
      </c>
      <c r="G107" s="11" t="e">
        <f>VLOOKUP(B107,#REF!,19,0)</f>
        <v>#REF!</v>
      </c>
      <c r="H107" s="11" t="e">
        <f t="shared" si="1"/>
        <v>#REF!</v>
      </c>
    </row>
    <row r="108" spans="1:8" s="11" customFormat="1" ht="24" customHeight="1" x14ac:dyDescent="0.25">
      <c r="A108" s="6">
        <v>98</v>
      </c>
      <c r="B108" s="7">
        <v>115656138</v>
      </c>
      <c r="C108" s="8" t="s">
        <v>118</v>
      </c>
      <c r="D108" s="9" t="s">
        <v>17</v>
      </c>
      <c r="E108" s="9" t="s">
        <v>114</v>
      </c>
      <c r="F108" s="10">
        <v>6774.19</v>
      </c>
      <c r="G108" s="11" t="e">
        <f>VLOOKUP(B108,#REF!,19,0)</f>
        <v>#REF!</v>
      </c>
      <c r="H108" s="11" t="e">
        <f t="shared" si="1"/>
        <v>#REF!</v>
      </c>
    </row>
    <row r="109" spans="1:8" s="11" customFormat="1" ht="24" customHeight="1" x14ac:dyDescent="0.25">
      <c r="A109" s="6">
        <v>99</v>
      </c>
      <c r="B109" s="7">
        <v>27856461</v>
      </c>
      <c r="C109" s="8" t="s">
        <v>119</v>
      </c>
      <c r="D109" s="9" t="s">
        <v>17</v>
      </c>
      <c r="E109" s="9" t="s">
        <v>114</v>
      </c>
      <c r="F109" s="10">
        <v>8709.68</v>
      </c>
      <c r="G109" s="11" t="e">
        <f>VLOOKUP(B109,#REF!,19,0)</f>
        <v>#REF!</v>
      </c>
      <c r="H109" s="11" t="e">
        <f t="shared" si="1"/>
        <v>#REF!</v>
      </c>
    </row>
    <row r="110" spans="1:8" s="11" customFormat="1" ht="24" customHeight="1" x14ac:dyDescent="0.25">
      <c r="A110" s="6">
        <v>100</v>
      </c>
      <c r="B110" s="7">
        <v>103168435</v>
      </c>
      <c r="C110" s="8" t="s">
        <v>120</v>
      </c>
      <c r="D110" s="9" t="s">
        <v>17</v>
      </c>
      <c r="E110" s="9" t="s">
        <v>114</v>
      </c>
      <c r="F110" s="10">
        <v>3000</v>
      </c>
      <c r="G110" s="11" t="e">
        <f>VLOOKUP(B110,#REF!,19,0)</f>
        <v>#REF!</v>
      </c>
      <c r="H110" s="11" t="e">
        <f t="shared" si="1"/>
        <v>#REF!</v>
      </c>
    </row>
    <row r="111" spans="1:8" s="11" customFormat="1" ht="24" customHeight="1" x14ac:dyDescent="0.25">
      <c r="A111" s="6">
        <v>101</v>
      </c>
      <c r="B111" s="7">
        <v>103168435</v>
      </c>
      <c r="C111" s="8" t="s">
        <v>120</v>
      </c>
      <c r="D111" s="9" t="s">
        <v>17</v>
      </c>
      <c r="E111" s="9" t="s">
        <v>114</v>
      </c>
      <c r="F111" s="10">
        <v>6000</v>
      </c>
      <c r="G111" s="11">
        <v>6000</v>
      </c>
      <c r="H111" s="11">
        <f t="shared" si="1"/>
        <v>0</v>
      </c>
    </row>
    <row r="112" spans="1:8" s="11" customFormat="1" ht="24" customHeight="1" x14ac:dyDescent="0.25">
      <c r="A112" s="6">
        <v>102</v>
      </c>
      <c r="B112" s="7">
        <v>88982173</v>
      </c>
      <c r="C112" s="8" t="s">
        <v>121</v>
      </c>
      <c r="D112" s="9" t="s">
        <v>17</v>
      </c>
      <c r="E112" s="9" t="s">
        <v>114</v>
      </c>
      <c r="F112" s="10">
        <v>5000</v>
      </c>
      <c r="G112" s="11" t="e">
        <f>VLOOKUP(B112,#REF!,19,0)</f>
        <v>#REF!</v>
      </c>
      <c r="H112" s="11" t="e">
        <f t="shared" si="1"/>
        <v>#REF!</v>
      </c>
    </row>
    <row r="113" spans="1:8" s="11" customFormat="1" ht="24" customHeight="1" x14ac:dyDescent="0.25">
      <c r="A113" s="6">
        <v>103</v>
      </c>
      <c r="B113" s="7">
        <v>88982173</v>
      </c>
      <c r="C113" s="8" t="s">
        <v>121</v>
      </c>
      <c r="D113" s="9" t="s">
        <v>17</v>
      </c>
      <c r="E113" s="9" t="s">
        <v>114</v>
      </c>
      <c r="F113" s="10">
        <v>10000</v>
      </c>
      <c r="G113" s="11">
        <v>10000</v>
      </c>
      <c r="H113" s="11">
        <f t="shared" si="1"/>
        <v>0</v>
      </c>
    </row>
    <row r="114" spans="1:8" s="11" customFormat="1" ht="24" customHeight="1" x14ac:dyDescent="0.25">
      <c r="A114" s="6">
        <v>104</v>
      </c>
      <c r="B114" s="7" t="s">
        <v>122</v>
      </c>
      <c r="C114" s="8" t="s">
        <v>123</v>
      </c>
      <c r="D114" s="9" t="s">
        <v>12</v>
      </c>
      <c r="E114" s="9" t="s">
        <v>124</v>
      </c>
      <c r="F114" s="12">
        <v>11612.903225806453</v>
      </c>
      <c r="G114" s="11" t="e">
        <f>VLOOKUP(B114,#REF!,19,0)</f>
        <v>#REF!</v>
      </c>
      <c r="H114" s="11" t="e">
        <f t="shared" si="1"/>
        <v>#REF!</v>
      </c>
    </row>
    <row r="115" spans="1:8" s="11" customFormat="1" ht="24" customHeight="1" x14ac:dyDescent="0.25">
      <c r="A115" s="6">
        <v>105</v>
      </c>
      <c r="B115" s="7">
        <v>38104881</v>
      </c>
      <c r="C115" s="8" t="s">
        <v>125</v>
      </c>
      <c r="D115" s="9" t="s">
        <v>126</v>
      </c>
      <c r="E115" s="9" t="s">
        <v>124</v>
      </c>
      <c r="F115" s="12">
        <v>14516.129032258064</v>
      </c>
    </row>
    <row r="116" spans="1:8" s="11" customFormat="1" ht="24" customHeight="1" x14ac:dyDescent="0.25">
      <c r="A116" s="6">
        <v>106</v>
      </c>
      <c r="B116" s="7">
        <v>41293703</v>
      </c>
      <c r="C116" s="8" t="s">
        <v>127</v>
      </c>
      <c r="D116" s="9" t="s">
        <v>17</v>
      </c>
      <c r="E116" s="9" t="s">
        <v>124</v>
      </c>
      <c r="F116" s="10">
        <v>8709.68</v>
      </c>
      <c r="G116" s="11" t="e">
        <f>VLOOKUP(B116,#REF!,19,0)</f>
        <v>#REF!</v>
      </c>
      <c r="H116" s="11" t="e">
        <f t="shared" ref="H116:H180" si="2">+F116-G116</f>
        <v>#REF!</v>
      </c>
    </row>
    <row r="117" spans="1:8" s="11" customFormat="1" ht="24" customHeight="1" x14ac:dyDescent="0.25">
      <c r="A117" s="6">
        <v>107</v>
      </c>
      <c r="B117" s="7">
        <v>41555155</v>
      </c>
      <c r="C117" s="8" t="s">
        <v>128</v>
      </c>
      <c r="D117" s="9" t="s">
        <v>17</v>
      </c>
      <c r="E117" s="9" t="s">
        <v>124</v>
      </c>
      <c r="F117" s="10">
        <v>9677.42</v>
      </c>
      <c r="G117" s="11" t="e">
        <f>VLOOKUP(B117,#REF!,19,0)</f>
        <v>#REF!</v>
      </c>
      <c r="H117" s="11" t="e">
        <f t="shared" si="2"/>
        <v>#REF!</v>
      </c>
    </row>
    <row r="118" spans="1:8" s="11" customFormat="1" ht="24" customHeight="1" x14ac:dyDescent="0.25">
      <c r="A118" s="6">
        <v>108</v>
      </c>
      <c r="B118" s="7">
        <v>38432870</v>
      </c>
      <c r="C118" s="8" t="s">
        <v>129</v>
      </c>
      <c r="D118" s="9" t="s">
        <v>12</v>
      </c>
      <c r="E118" s="9" t="s">
        <v>130</v>
      </c>
      <c r="F118" s="10">
        <v>13548.387096774193</v>
      </c>
      <c r="G118" s="11" t="e">
        <f>VLOOKUP(B118,#REF!,19,0)</f>
        <v>#REF!</v>
      </c>
      <c r="H118" s="11" t="e">
        <f t="shared" si="2"/>
        <v>#REF!</v>
      </c>
    </row>
    <row r="119" spans="1:8" s="11" customFormat="1" ht="24" customHeight="1" x14ac:dyDescent="0.25">
      <c r="A119" s="6">
        <v>109</v>
      </c>
      <c r="B119" s="7">
        <v>77501519</v>
      </c>
      <c r="C119" s="8" t="s">
        <v>131</v>
      </c>
      <c r="D119" s="9" t="s">
        <v>12</v>
      </c>
      <c r="E119" s="9" t="s">
        <v>130</v>
      </c>
      <c r="F119" s="10">
        <v>12580.645161290324</v>
      </c>
      <c r="G119" s="11" t="e">
        <f>VLOOKUP(B119,#REF!,19,0)</f>
        <v>#REF!</v>
      </c>
      <c r="H119" s="11" t="e">
        <f t="shared" si="2"/>
        <v>#REF!</v>
      </c>
    </row>
    <row r="120" spans="1:8" s="11" customFormat="1" ht="24" customHeight="1" x14ac:dyDescent="0.25">
      <c r="A120" s="6">
        <v>110</v>
      </c>
      <c r="B120" s="7">
        <v>68458479</v>
      </c>
      <c r="C120" s="8" t="s">
        <v>132</v>
      </c>
      <c r="D120" s="9" t="s">
        <v>12</v>
      </c>
      <c r="E120" s="9" t="s">
        <v>130</v>
      </c>
      <c r="F120" s="10">
        <v>11612.903225806453</v>
      </c>
      <c r="G120" s="11" t="e">
        <f>VLOOKUP(B120,#REF!,19,0)</f>
        <v>#REF!</v>
      </c>
      <c r="H120" s="11" t="e">
        <f t="shared" si="2"/>
        <v>#REF!</v>
      </c>
    </row>
    <row r="121" spans="1:8" s="11" customFormat="1" ht="24" customHeight="1" x14ac:dyDescent="0.25">
      <c r="A121" s="6">
        <v>111</v>
      </c>
      <c r="B121" s="7">
        <v>8130418</v>
      </c>
      <c r="C121" s="8" t="s">
        <v>133</v>
      </c>
      <c r="D121" s="9" t="s">
        <v>12</v>
      </c>
      <c r="E121" s="9" t="s">
        <v>130</v>
      </c>
      <c r="F121" s="10">
        <v>11612.903225806453</v>
      </c>
      <c r="G121" s="11" t="e">
        <f>VLOOKUP(B121,#REF!,19,0)</f>
        <v>#REF!</v>
      </c>
      <c r="H121" s="11" t="e">
        <f t="shared" si="2"/>
        <v>#REF!</v>
      </c>
    </row>
    <row r="122" spans="1:8" s="11" customFormat="1" ht="24" customHeight="1" x14ac:dyDescent="0.25">
      <c r="A122" s="6">
        <v>112</v>
      </c>
      <c r="B122" s="7">
        <v>41925009</v>
      </c>
      <c r="C122" s="8" t="s">
        <v>134</v>
      </c>
      <c r="D122" s="9" t="s">
        <v>12</v>
      </c>
      <c r="E122" s="9" t="s">
        <v>130</v>
      </c>
      <c r="F122" s="10">
        <v>11612.903225806453</v>
      </c>
      <c r="G122" s="11" t="e">
        <f>VLOOKUP(B122,#REF!,19,0)</f>
        <v>#REF!</v>
      </c>
      <c r="H122" s="11" t="e">
        <f t="shared" si="2"/>
        <v>#REF!</v>
      </c>
    </row>
    <row r="123" spans="1:8" s="11" customFormat="1" ht="24" customHeight="1" x14ac:dyDescent="0.25">
      <c r="A123" s="6">
        <v>113</v>
      </c>
      <c r="B123" s="7">
        <v>75331691</v>
      </c>
      <c r="C123" s="8" t="s">
        <v>135</v>
      </c>
      <c r="D123" s="9" t="s">
        <v>17</v>
      </c>
      <c r="E123" s="9" t="s">
        <v>130</v>
      </c>
      <c r="F123" s="10">
        <v>5806.45</v>
      </c>
      <c r="G123" s="11" t="e">
        <f>VLOOKUP(B123,#REF!,19,0)</f>
        <v>#REF!</v>
      </c>
      <c r="H123" s="11" t="e">
        <f t="shared" si="2"/>
        <v>#REF!</v>
      </c>
    </row>
    <row r="124" spans="1:8" s="11" customFormat="1" ht="24" customHeight="1" x14ac:dyDescent="0.25">
      <c r="A124" s="6">
        <v>114</v>
      </c>
      <c r="B124" s="7">
        <v>91464218</v>
      </c>
      <c r="C124" s="8" t="s">
        <v>136</v>
      </c>
      <c r="D124" s="9" t="s">
        <v>17</v>
      </c>
      <c r="E124" s="9" t="s">
        <v>130</v>
      </c>
      <c r="F124" s="10">
        <v>5806.45</v>
      </c>
      <c r="G124" s="11" t="e">
        <f>VLOOKUP(B124,#REF!,19,0)</f>
        <v>#REF!</v>
      </c>
      <c r="H124" s="11" t="e">
        <f t="shared" si="2"/>
        <v>#REF!</v>
      </c>
    </row>
    <row r="125" spans="1:8" s="11" customFormat="1" ht="24" customHeight="1" x14ac:dyDescent="0.25">
      <c r="A125" s="6">
        <v>115</v>
      </c>
      <c r="B125" s="7">
        <v>27554937</v>
      </c>
      <c r="C125" s="8" t="s">
        <v>137</v>
      </c>
      <c r="D125" s="9" t="s">
        <v>17</v>
      </c>
      <c r="E125" s="9" t="s">
        <v>130</v>
      </c>
      <c r="F125" s="10">
        <v>7741.94</v>
      </c>
      <c r="G125" s="11" t="e">
        <f>VLOOKUP(B125,#REF!,19,0)</f>
        <v>#REF!</v>
      </c>
      <c r="H125" s="11" t="e">
        <f t="shared" si="2"/>
        <v>#REF!</v>
      </c>
    </row>
    <row r="126" spans="1:8" s="11" customFormat="1" ht="24" customHeight="1" x14ac:dyDescent="0.25">
      <c r="A126" s="6">
        <v>116</v>
      </c>
      <c r="B126" s="7">
        <v>80763715</v>
      </c>
      <c r="C126" s="8" t="s">
        <v>138</v>
      </c>
      <c r="D126" s="9" t="s">
        <v>17</v>
      </c>
      <c r="E126" s="9" t="s">
        <v>130</v>
      </c>
      <c r="F126" s="10">
        <v>8225.81</v>
      </c>
      <c r="G126" s="11" t="e">
        <f>VLOOKUP(B126,#REF!,19,0)</f>
        <v>#REF!</v>
      </c>
      <c r="H126" s="11" t="e">
        <f t="shared" si="2"/>
        <v>#REF!</v>
      </c>
    </row>
    <row r="127" spans="1:8" s="11" customFormat="1" ht="24" customHeight="1" x14ac:dyDescent="0.25">
      <c r="A127" s="6">
        <v>117</v>
      </c>
      <c r="B127" s="7">
        <v>24738069</v>
      </c>
      <c r="C127" s="8" t="s">
        <v>139</v>
      </c>
      <c r="D127" s="9" t="s">
        <v>12</v>
      </c>
      <c r="E127" s="9" t="s">
        <v>140</v>
      </c>
      <c r="F127" s="10">
        <v>11612.903225806453</v>
      </c>
      <c r="G127" s="11" t="e">
        <f>VLOOKUP(B127,#REF!,19,0)</f>
        <v>#REF!</v>
      </c>
      <c r="H127" s="11" t="e">
        <f t="shared" si="2"/>
        <v>#REF!</v>
      </c>
    </row>
    <row r="128" spans="1:8" s="11" customFormat="1" ht="24" customHeight="1" x14ac:dyDescent="0.25">
      <c r="A128" s="6">
        <v>118</v>
      </c>
      <c r="B128" s="7">
        <v>23141417</v>
      </c>
      <c r="C128" s="8" t="s">
        <v>141</v>
      </c>
      <c r="D128" s="9" t="s">
        <v>17</v>
      </c>
      <c r="E128" s="9" t="s">
        <v>140</v>
      </c>
      <c r="F128" s="10">
        <v>6774.19</v>
      </c>
      <c r="G128" s="11" t="e">
        <f>VLOOKUP(B128,#REF!,19,0)</f>
        <v>#REF!</v>
      </c>
      <c r="H128" s="11" t="e">
        <f t="shared" si="2"/>
        <v>#REF!</v>
      </c>
    </row>
    <row r="129" spans="1:8" s="11" customFormat="1" ht="24" customHeight="1" x14ac:dyDescent="0.25">
      <c r="A129" s="6">
        <v>119</v>
      </c>
      <c r="B129" s="7">
        <v>64623041</v>
      </c>
      <c r="C129" s="8" t="s">
        <v>142</v>
      </c>
      <c r="D129" s="9" t="s">
        <v>17</v>
      </c>
      <c r="E129" s="9" t="s">
        <v>140</v>
      </c>
      <c r="F129" s="10">
        <v>6774.19</v>
      </c>
      <c r="G129" s="11" t="e">
        <f>VLOOKUP(B129,#REF!,19,0)</f>
        <v>#REF!</v>
      </c>
      <c r="H129" s="11" t="e">
        <f t="shared" si="2"/>
        <v>#REF!</v>
      </c>
    </row>
    <row r="130" spans="1:8" s="11" customFormat="1" ht="24" customHeight="1" x14ac:dyDescent="0.25">
      <c r="A130" s="6">
        <v>120</v>
      </c>
      <c r="B130" s="7">
        <v>99403307</v>
      </c>
      <c r="C130" s="8" t="s">
        <v>143</v>
      </c>
      <c r="D130" s="9" t="s">
        <v>17</v>
      </c>
      <c r="E130" s="9" t="s">
        <v>140</v>
      </c>
      <c r="F130" s="10">
        <v>6774.19</v>
      </c>
      <c r="G130" s="11" t="e">
        <f>VLOOKUP(B130,#REF!,19,0)</f>
        <v>#REF!</v>
      </c>
      <c r="H130" s="11" t="e">
        <f t="shared" si="2"/>
        <v>#REF!</v>
      </c>
    </row>
    <row r="131" spans="1:8" s="11" customFormat="1" ht="24" customHeight="1" x14ac:dyDescent="0.25">
      <c r="A131" s="6">
        <v>121</v>
      </c>
      <c r="B131" s="7">
        <v>58914846</v>
      </c>
      <c r="C131" s="8" t="s">
        <v>144</v>
      </c>
      <c r="D131" s="9" t="s">
        <v>17</v>
      </c>
      <c r="E131" s="9" t="s">
        <v>140</v>
      </c>
      <c r="F131" s="10">
        <v>7741.94</v>
      </c>
      <c r="G131" s="11" t="e">
        <f>VLOOKUP(B131,#REF!,19,0)</f>
        <v>#REF!</v>
      </c>
      <c r="H131" s="11" t="e">
        <f t="shared" si="2"/>
        <v>#REF!</v>
      </c>
    </row>
    <row r="132" spans="1:8" s="11" customFormat="1" ht="24" customHeight="1" x14ac:dyDescent="0.25">
      <c r="A132" s="6">
        <v>122</v>
      </c>
      <c r="B132" s="7">
        <v>37052020</v>
      </c>
      <c r="C132" s="8" t="s">
        <v>145</v>
      </c>
      <c r="D132" s="9" t="s">
        <v>12</v>
      </c>
      <c r="E132" s="9" t="s">
        <v>146</v>
      </c>
      <c r="F132" s="10">
        <v>11612.903225806453</v>
      </c>
      <c r="G132" s="11" t="e">
        <f>VLOOKUP(B132,#REF!,19,0)</f>
        <v>#REF!</v>
      </c>
      <c r="H132" s="11" t="e">
        <f t="shared" si="2"/>
        <v>#REF!</v>
      </c>
    </row>
    <row r="133" spans="1:8" s="11" customFormat="1" ht="24" customHeight="1" x14ac:dyDescent="0.25">
      <c r="A133" s="6">
        <v>123</v>
      </c>
      <c r="B133" s="7">
        <v>70279349</v>
      </c>
      <c r="C133" s="8" t="s">
        <v>147</v>
      </c>
      <c r="D133" s="9" t="s">
        <v>12</v>
      </c>
      <c r="E133" s="9" t="s">
        <v>146</v>
      </c>
      <c r="F133" s="10">
        <v>11612.903225806453</v>
      </c>
      <c r="G133" s="11" t="e">
        <f>VLOOKUP(B133,#REF!,19,0)</f>
        <v>#REF!</v>
      </c>
      <c r="H133" s="11" t="e">
        <f t="shared" si="2"/>
        <v>#REF!</v>
      </c>
    </row>
    <row r="134" spans="1:8" s="11" customFormat="1" ht="24" customHeight="1" x14ac:dyDescent="0.25">
      <c r="A134" s="6">
        <v>124</v>
      </c>
      <c r="B134" s="7">
        <v>33018413</v>
      </c>
      <c r="C134" s="8" t="s">
        <v>148</v>
      </c>
      <c r="D134" s="9" t="s">
        <v>12</v>
      </c>
      <c r="E134" s="9" t="s">
        <v>146</v>
      </c>
      <c r="F134" s="10">
        <v>11612.903225806453</v>
      </c>
      <c r="G134" s="11" t="e">
        <f>VLOOKUP(B134,#REF!,19,0)</f>
        <v>#REF!</v>
      </c>
      <c r="H134" s="11" t="e">
        <f t="shared" si="2"/>
        <v>#REF!</v>
      </c>
    </row>
    <row r="135" spans="1:8" s="11" customFormat="1" ht="24" customHeight="1" x14ac:dyDescent="0.25">
      <c r="A135" s="6">
        <v>125</v>
      </c>
      <c r="B135" s="7">
        <v>48466433</v>
      </c>
      <c r="C135" s="8" t="s">
        <v>149</v>
      </c>
      <c r="D135" s="9" t="s">
        <v>12</v>
      </c>
      <c r="E135" s="9" t="s">
        <v>146</v>
      </c>
      <c r="F135" s="10">
        <v>11612.903225806453</v>
      </c>
      <c r="G135" s="11" t="e">
        <f>VLOOKUP(B135,#REF!,19,0)</f>
        <v>#REF!</v>
      </c>
      <c r="H135" s="11" t="e">
        <f t="shared" si="2"/>
        <v>#REF!</v>
      </c>
    </row>
    <row r="136" spans="1:8" s="11" customFormat="1" ht="24" customHeight="1" x14ac:dyDescent="0.25">
      <c r="A136" s="6">
        <v>126</v>
      </c>
      <c r="B136" s="7">
        <v>4031105</v>
      </c>
      <c r="C136" s="8" t="s">
        <v>150</v>
      </c>
      <c r="D136" s="9" t="s">
        <v>12</v>
      </c>
      <c r="E136" s="9" t="s">
        <v>146</v>
      </c>
      <c r="F136" s="10">
        <v>11612.903225806453</v>
      </c>
      <c r="G136" s="11" t="e">
        <f>VLOOKUP(B136,#REF!,19,0)</f>
        <v>#REF!</v>
      </c>
      <c r="H136" s="11" t="e">
        <f t="shared" si="2"/>
        <v>#REF!</v>
      </c>
    </row>
    <row r="137" spans="1:8" s="11" customFormat="1" ht="24" customHeight="1" x14ac:dyDescent="0.25">
      <c r="A137" s="6">
        <v>127</v>
      </c>
      <c r="B137" s="7">
        <v>73959413</v>
      </c>
      <c r="C137" s="8" t="s">
        <v>151</v>
      </c>
      <c r="D137" s="9" t="s">
        <v>12</v>
      </c>
      <c r="E137" s="9" t="s">
        <v>152</v>
      </c>
      <c r="F137" s="10">
        <v>14516.129032258064</v>
      </c>
      <c r="G137" s="11" t="e">
        <f>VLOOKUP(B137,#REF!,19,0)</f>
        <v>#REF!</v>
      </c>
      <c r="H137" s="11" t="e">
        <f t="shared" si="2"/>
        <v>#REF!</v>
      </c>
    </row>
    <row r="138" spans="1:8" s="11" customFormat="1" ht="24" customHeight="1" x14ac:dyDescent="0.25">
      <c r="A138" s="6">
        <v>128</v>
      </c>
      <c r="B138" s="7">
        <v>81397704</v>
      </c>
      <c r="C138" s="8" t="s">
        <v>153</v>
      </c>
      <c r="D138" s="9" t="s">
        <v>12</v>
      </c>
      <c r="E138" s="9" t="s">
        <v>152</v>
      </c>
      <c r="F138" s="10">
        <v>9677.4193548387084</v>
      </c>
      <c r="G138" s="11" t="e">
        <f>VLOOKUP(B138,#REF!,19,0)</f>
        <v>#REF!</v>
      </c>
      <c r="H138" s="11" t="e">
        <f t="shared" si="2"/>
        <v>#REF!</v>
      </c>
    </row>
    <row r="139" spans="1:8" s="11" customFormat="1" ht="24" customHeight="1" x14ac:dyDescent="0.25">
      <c r="A139" s="6">
        <v>129</v>
      </c>
      <c r="B139" s="7">
        <v>51279126</v>
      </c>
      <c r="C139" s="8" t="s">
        <v>154</v>
      </c>
      <c r="D139" s="9" t="s">
        <v>12</v>
      </c>
      <c r="E139" s="9" t="s">
        <v>152</v>
      </c>
      <c r="F139" s="10">
        <v>6000</v>
      </c>
      <c r="G139" s="11" t="e">
        <f>VLOOKUP(B139,#REF!,19,0)</f>
        <v>#REF!</v>
      </c>
      <c r="H139" s="11" t="e">
        <f t="shared" si="2"/>
        <v>#REF!</v>
      </c>
    </row>
    <row r="140" spans="1:8" s="11" customFormat="1" ht="24" customHeight="1" x14ac:dyDescent="0.25">
      <c r="A140" s="6">
        <v>130</v>
      </c>
      <c r="B140" s="7">
        <v>51279126</v>
      </c>
      <c r="C140" s="8" t="s">
        <v>154</v>
      </c>
      <c r="D140" s="9" t="s">
        <v>12</v>
      </c>
      <c r="E140" s="9" t="s">
        <v>152</v>
      </c>
      <c r="F140" s="10">
        <v>12000</v>
      </c>
      <c r="G140" s="11">
        <v>12000</v>
      </c>
      <c r="H140" s="11">
        <f t="shared" si="2"/>
        <v>0</v>
      </c>
    </row>
    <row r="141" spans="1:8" s="11" customFormat="1" ht="24" customHeight="1" x14ac:dyDescent="0.25">
      <c r="A141" s="6">
        <v>131</v>
      </c>
      <c r="B141" s="7">
        <v>91002117</v>
      </c>
      <c r="C141" s="8" t="s">
        <v>155</v>
      </c>
      <c r="D141" s="9" t="s">
        <v>17</v>
      </c>
      <c r="E141" s="9" t="s">
        <v>152</v>
      </c>
      <c r="F141" s="10">
        <v>7741.94</v>
      </c>
      <c r="G141" s="11" t="e">
        <f>VLOOKUP(B141,#REF!,19,0)</f>
        <v>#REF!</v>
      </c>
      <c r="H141" s="11" t="e">
        <f t="shared" si="2"/>
        <v>#REF!</v>
      </c>
    </row>
    <row r="142" spans="1:8" s="11" customFormat="1" ht="24" customHeight="1" x14ac:dyDescent="0.25">
      <c r="A142" s="6">
        <v>132</v>
      </c>
      <c r="B142" s="7" t="s">
        <v>156</v>
      </c>
      <c r="C142" s="8" t="s">
        <v>157</v>
      </c>
      <c r="D142" s="9" t="s">
        <v>12</v>
      </c>
      <c r="E142" s="9" t="s">
        <v>158</v>
      </c>
      <c r="F142" s="10">
        <v>13548.387096774193</v>
      </c>
      <c r="G142" s="11" t="e">
        <f>VLOOKUP(B142,#REF!,19,0)</f>
        <v>#REF!</v>
      </c>
      <c r="H142" s="11" t="e">
        <f t="shared" si="2"/>
        <v>#REF!</v>
      </c>
    </row>
    <row r="143" spans="1:8" s="11" customFormat="1" ht="24" customHeight="1" x14ac:dyDescent="0.25">
      <c r="A143" s="6">
        <v>133</v>
      </c>
      <c r="B143" s="7">
        <v>109023773</v>
      </c>
      <c r="C143" s="8" t="s">
        <v>159</v>
      </c>
      <c r="D143" s="9" t="s">
        <v>12</v>
      </c>
      <c r="E143" s="9" t="s">
        <v>158</v>
      </c>
      <c r="F143" s="10">
        <v>11612.903225806453</v>
      </c>
      <c r="G143" s="11" t="e">
        <f>VLOOKUP(B143,#REF!,19,0)</f>
        <v>#REF!</v>
      </c>
      <c r="H143" s="11" t="e">
        <f t="shared" si="2"/>
        <v>#REF!</v>
      </c>
    </row>
    <row r="144" spans="1:8" s="11" customFormat="1" ht="24" customHeight="1" x14ac:dyDescent="0.25">
      <c r="A144" s="6">
        <v>134</v>
      </c>
      <c r="B144" s="7">
        <v>100324584</v>
      </c>
      <c r="C144" s="8" t="s">
        <v>160</v>
      </c>
      <c r="D144" s="9" t="s">
        <v>12</v>
      </c>
      <c r="E144" s="9" t="s">
        <v>158</v>
      </c>
      <c r="F144" s="10">
        <v>11612.903225806453</v>
      </c>
      <c r="G144" s="11" t="e">
        <f>VLOOKUP(B144,#REF!,19,0)</f>
        <v>#REF!</v>
      </c>
      <c r="H144" s="11" t="e">
        <f t="shared" si="2"/>
        <v>#REF!</v>
      </c>
    </row>
    <row r="145" spans="1:8" s="11" customFormat="1" ht="24" customHeight="1" x14ac:dyDescent="0.25">
      <c r="A145" s="6">
        <v>135</v>
      </c>
      <c r="B145" s="7">
        <v>52012506</v>
      </c>
      <c r="C145" s="8" t="s">
        <v>161</v>
      </c>
      <c r="D145" s="9" t="s">
        <v>12</v>
      </c>
      <c r="E145" s="9" t="s">
        <v>158</v>
      </c>
      <c r="F145" s="10">
        <v>7741.9354838709678</v>
      </c>
      <c r="G145" s="11" t="e">
        <f>VLOOKUP(B145,#REF!,19,0)</f>
        <v>#REF!</v>
      </c>
      <c r="H145" s="11" t="e">
        <f t="shared" si="2"/>
        <v>#REF!</v>
      </c>
    </row>
    <row r="146" spans="1:8" s="11" customFormat="1" ht="24" customHeight="1" x14ac:dyDescent="0.25">
      <c r="A146" s="6">
        <v>136</v>
      </c>
      <c r="B146" s="7">
        <v>96330023</v>
      </c>
      <c r="C146" s="8" t="s">
        <v>162</v>
      </c>
      <c r="D146" s="9" t="s">
        <v>12</v>
      </c>
      <c r="E146" s="9" t="s">
        <v>158</v>
      </c>
      <c r="F146" s="10">
        <v>7741.9354838709678</v>
      </c>
      <c r="G146" s="11" t="e">
        <f>VLOOKUP(B146,#REF!,19,0)</f>
        <v>#REF!</v>
      </c>
      <c r="H146" s="11" t="e">
        <f t="shared" si="2"/>
        <v>#REF!</v>
      </c>
    </row>
    <row r="147" spans="1:8" s="11" customFormat="1" ht="24" customHeight="1" x14ac:dyDescent="0.25">
      <c r="A147" s="6">
        <v>137</v>
      </c>
      <c r="B147" s="7">
        <v>89073037</v>
      </c>
      <c r="C147" s="8" t="s">
        <v>163</v>
      </c>
      <c r="D147" s="9" t="s">
        <v>12</v>
      </c>
      <c r="E147" s="9" t="s">
        <v>158</v>
      </c>
      <c r="F147" s="10">
        <v>7741.9354838709678</v>
      </c>
      <c r="G147" s="11" t="e">
        <f>VLOOKUP(B147,#REF!,19,0)</f>
        <v>#REF!</v>
      </c>
      <c r="H147" s="11" t="e">
        <f t="shared" si="2"/>
        <v>#REF!</v>
      </c>
    </row>
    <row r="148" spans="1:8" s="11" customFormat="1" ht="24" customHeight="1" x14ac:dyDescent="0.25">
      <c r="A148" s="6">
        <v>138</v>
      </c>
      <c r="B148" s="7">
        <v>44699638</v>
      </c>
      <c r="C148" s="8" t="s">
        <v>164</v>
      </c>
      <c r="D148" s="9" t="s">
        <v>12</v>
      </c>
      <c r="E148" s="9" t="s">
        <v>158</v>
      </c>
      <c r="F148" s="10">
        <v>12000</v>
      </c>
      <c r="G148" s="11" t="e">
        <f>VLOOKUP(B148,#REF!,19,0)</f>
        <v>#REF!</v>
      </c>
      <c r="H148" s="11" t="e">
        <f t="shared" si="2"/>
        <v>#REF!</v>
      </c>
    </row>
    <row r="149" spans="1:8" s="11" customFormat="1" ht="24" customHeight="1" x14ac:dyDescent="0.25">
      <c r="A149" s="6">
        <v>139</v>
      </c>
      <c r="B149" s="7">
        <v>70523258</v>
      </c>
      <c r="C149" s="8" t="s">
        <v>165</v>
      </c>
      <c r="D149" s="9" t="s">
        <v>12</v>
      </c>
      <c r="E149" s="9" t="s">
        <v>158</v>
      </c>
      <c r="F149" s="10">
        <v>14516.129032258064</v>
      </c>
      <c r="G149" s="11" t="e">
        <f>VLOOKUP(B149,#REF!,19,0)</f>
        <v>#REF!</v>
      </c>
      <c r="H149" s="11" t="e">
        <f>+F149-G149</f>
        <v>#REF!</v>
      </c>
    </row>
    <row r="150" spans="1:8" s="11" customFormat="1" ht="24" customHeight="1" x14ac:dyDescent="0.25">
      <c r="A150" s="6">
        <v>140</v>
      </c>
      <c r="B150" s="7" t="s">
        <v>166</v>
      </c>
      <c r="C150" s="8" t="s">
        <v>167</v>
      </c>
      <c r="D150" s="9" t="s">
        <v>17</v>
      </c>
      <c r="E150" s="9" t="s">
        <v>158</v>
      </c>
      <c r="F150" s="10">
        <v>5806.45</v>
      </c>
      <c r="G150" s="11" t="e">
        <f>VLOOKUP(B150,#REF!,19,0)</f>
        <v>#REF!</v>
      </c>
      <c r="H150" s="11" t="e">
        <f t="shared" si="2"/>
        <v>#REF!</v>
      </c>
    </row>
    <row r="151" spans="1:8" s="11" customFormat="1" ht="24" customHeight="1" x14ac:dyDescent="0.25">
      <c r="A151" s="6">
        <v>141</v>
      </c>
      <c r="B151" s="7">
        <v>336115539</v>
      </c>
      <c r="C151" s="8" t="s">
        <v>168</v>
      </c>
      <c r="D151" s="9" t="s">
        <v>17</v>
      </c>
      <c r="E151" s="9" t="s">
        <v>158</v>
      </c>
      <c r="F151" s="10">
        <v>5806.45</v>
      </c>
      <c r="G151" s="11" t="e">
        <f>VLOOKUP(B151,#REF!,19,0)</f>
        <v>#REF!</v>
      </c>
      <c r="H151" s="11" t="e">
        <f t="shared" si="2"/>
        <v>#REF!</v>
      </c>
    </row>
    <row r="152" spans="1:8" s="11" customFormat="1" ht="24" customHeight="1" x14ac:dyDescent="0.25">
      <c r="A152" s="6">
        <v>142</v>
      </c>
      <c r="B152" s="7">
        <v>39787060</v>
      </c>
      <c r="C152" s="8" t="s">
        <v>169</v>
      </c>
      <c r="D152" s="9" t="s">
        <v>17</v>
      </c>
      <c r="E152" s="9" t="s">
        <v>158</v>
      </c>
      <c r="F152" s="10">
        <v>11612.9</v>
      </c>
      <c r="G152" s="11" t="e">
        <f>VLOOKUP(B152,#REF!,19,0)</f>
        <v>#REF!</v>
      </c>
      <c r="H152" s="11" t="e">
        <f t="shared" si="2"/>
        <v>#REF!</v>
      </c>
    </row>
    <row r="153" spans="1:8" s="11" customFormat="1" ht="24" customHeight="1" x14ac:dyDescent="0.25">
      <c r="A153" s="6">
        <v>143</v>
      </c>
      <c r="B153" s="7">
        <v>48343153</v>
      </c>
      <c r="C153" s="8" t="s">
        <v>170</v>
      </c>
      <c r="D153" s="9" t="s">
        <v>17</v>
      </c>
      <c r="E153" s="9" t="s">
        <v>158</v>
      </c>
      <c r="F153" s="10">
        <v>10645.16</v>
      </c>
      <c r="G153" s="11" t="e">
        <f>VLOOKUP(B153,#REF!,19,0)</f>
        <v>#REF!</v>
      </c>
      <c r="H153" s="11" t="e">
        <f t="shared" si="2"/>
        <v>#REF!</v>
      </c>
    </row>
    <row r="154" spans="1:8" s="11" customFormat="1" ht="24" customHeight="1" x14ac:dyDescent="0.25">
      <c r="A154" s="6">
        <v>144</v>
      </c>
      <c r="B154" s="7">
        <v>58382437</v>
      </c>
      <c r="C154" s="8" t="s">
        <v>171</v>
      </c>
      <c r="D154" s="9" t="s">
        <v>17</v>
      </c>
      <c r="E154" s="9" t="s">
        <v>158</v>
      </c>
      <c r="F154" s="10">
        <v>9677.42</v>
      </c>
      <c r="G154" s="11" t="e">
        <f>VLOOKUP(B154,#REF!,19,0)</f>
        <v>#REF!</v>
      </c>
      <c r="H154" s="11" t="e">
        <f t="shared" si="2"/>
        <v>#REF!</v>
      </c>
    </row>
    <row r="155" spans="1:8" s="11" customFormat="1" ht="24" customHeight="1" x14ac:dyDescent="0.25">
      <c r="A155" s="6">
        <v>145</v>
      </c>
      <c r="B155" s="7">
        <v>77144287</v>
      </c>
      <c r="C155" s="8" t="s">
        <v>172</v>
      </c>
      <c r="D155" s="9" t="s">
        <v>17</v>
      </c>
      <c r="E155" s="9" t="s">
        <v>158</v>
      </c>
      <c r="F155" s="10">
        <v>8225.81</v>
      </c>
      <c r="G155" s="11" t="e">
        <f>VLOOKUP(B155,#REF!,19,0)</f>
        <v>#REF!</v>
      </c>
      <c r="H155" s="11" t="e">
        <f t="shared" si="2"/>
        <v>#REF!</v>
      </c>
    </row>
    <row r="156" spans="1:8" s="11" customFormat="1" ht="24" customHeight="1" x14ac:dyDescent="0.25">
      <c r="A156" s="6">
        <v>146</v>
      </c>
      <c r="B156" s="7">
        <v>313421099</v>
      </c>
      <c r="C156" s="8" t="s">
        <v>173</v>
      </c>
      <c r="D156" s="9" t="s">
        <v>17</v>
      </c>
      <c r="E156" s="9" t="s">
        <v>158</v>
      </c>
      <c r="F156" s="10">
        <v>7741.94</v>
      </c>
      <c r="G156" s="11" t="e">
        <f>VLOOKUP(B156,#REF!,19,0)</f>
        <v>#REF!</v>
      </c>
      <c r="H156" s="11" t="e">
        <f t="shared" si="2"/>
        <v>#REF!</v>
      </c>
    </row>
    <row r="157" spans="1:8" s="11" customFormat="1" ht="24" customHeight="1" x14ac:dyDescent="0.25">
      <c r="A157" s="6">
        <v>147</v>
      </c>
      <c r="B157" s="7">
        <v>68979851</v>
      </c>
      <c r="C157" s="8" t="s">
        <v>174</v>
      </c>
      <c r="D157" s="9" t="s">
        <v>17</v>
      </c>
      <c r="E157" s="9" t="s">
        <v>158</v>
      </c>
      <c r="F157" s="10">
        <v>7741.94</v>
      </c>
      <c r="G157" s="11" t="e">
        <f>VLOOKUP(B157,#REF!,19,0)</f>
        <v>#REF!</v>
      </c>
      <c r="H157" s="11" t="e">
        <f t="shared" si="2"/>
        <v>#REF!</v>
      </c>
    </row>
    <row r="158" spans="1:8" s="11" customFormat="1" ht="24" customHeight="1" x14ac:dyDescent="0.25">
      <c r="A158" s="6">
        <v>148</v>
      </c>
      <c r="B158" s="7">
        <v>5139074</v>
      </c>
      <c r="C158" s="8" t="s">
        <v>175</v>
      </c>
      <c r="D158" s="9" t="s">
        <v>17</v>
      </c>
      <c r="E158" s="9" t="s">
        <v>158</v>
      </c>
      <c r="F158" s="10">
        <v>7741.94</v>
      </c>
      <c r="G158" s="11" t="e">
        <f>VLOOKUP(B158,#REF!,19,0)</f>
        <v>#REF!</v>
      </c>
      <c r="H158" s="11" t="e">
        <f t="shared" si="2"/>
        <v>#REF!</v>
      </c>
    </row>
    <row r="159" spans="1:8" s="11" customFormat="1" ht="24" customHeight="1" x14ac:dyDescent="0.25">
      <c r="A159" s="6">
        <v>149</v>
      </c>
      <c r="B159" s="7">
        <v>38812312</v>
      </c>
      <c r="C159" s="8" t="s">
        <v>176</v>
      </c>
      <c r="D159" s="9" t="s">
        <v>17</v>
      </c>
      <c r="E159" s="9" t="s">
        <v>158</v>
      </c>
      <c r="F159" s="10">
        <v>7741.94</v>
      </c>
      <c r="G159" s="11" t="e">
        <f>VLOOKUP(B159,#REF!,19,0)</f>
        <v>#REF!</v>
      </c>
      <c r="H159" s="11" t="e">
        <f t="shared" si="2"/>
        <v>#REF!</v>
      </c>
    </row>
    <row r="160" spans="1:8" s="11" customFormat="1" ht="24" customHeight="1" x14ac:dyDescent="0.25">
      <c r="A160" s="6">
        <v>150</v>
      </c>
      <c r="B160" s="7">
        <v>91698448</v>
      </c>
      <c r="C160" s="8" t="s">
        <v>177</v>
      </c>
      <c r="D160" s="9" t="s">
        <v>17</v>
      </c>
      <c r="E160" s="9" t="s">
        <v>158</v>
      </c>
      <c r="F160" s="10">
        <v>2580.65</v>
      </c>
      <c r="G160" s="11" t="e">
        <f>VLOOKUP(B160,#REF!,19,0)</f>
        <v>#REF!</v>
      </c>
      <c r="H160" s="11" t="e">
        <f t="shared" si="2"/>
        <v>#REF!</v>
      </c>
    </row>
    <row r="161" spans="1:8" s="11" customFormat="1" ht="24" customHeight="1" x14ac:dyDescent="0.25">
      <c r="A161" s="6">
        <v>151</v>
      </c>
      <c r="B161" s="7">
        <v>29302544</v>
      </c>
      <c r="C161" s="8" t="s">
        <v>178</v>
      </c>
      <c r="D161" s="9" t="s">
        <v>17</v>
      </c>
      <c r="E161" s="9" t="s">
        <v>158</v>
      </c>
      <c r="F161" s="10">
        <v>7741.94</v>
      </c>
      <c r="G161" s="11" t="e">
        <f>VLOOKUP(B161,#REF!,19,0)</f>
        <v>#REF!</v>
      </c>
      <c r="H161" s="11" t="e">
        <f t="shared" si="2"/>
        <v>#REF!</v>
      </c>
    </row>
    <row r="162" spans="1:8" s="11" customFormat="1" ht="24" customHeight="1" x14ac:dyDescent="0.25">
      <c r="A162" s="6">
        <v>152</v>
      </c>
      <c r="B162" s="7">
        <v>97709042</v>
      </c>
      <c r="C162" s="8" t="s">
        <v>179</v>
      </c>
      <c r="D162" s="9" t="s">
        <v>17</v>
      </c>
      <c r="E162" s="9" t="s">
        <v>158</v>
      </c>
      <c r="F162" s="10">
        <v>7258.06</v>
      </c>
      <c r="G162" s="11" t="e">
        <f>VLOOKUP(B162,#REF!,19,0)</f>
        <v>#REF!</v>
      </c>
      <c r="H162" s="11" t="e">
        <f t="shared" si="2"/>
        <v>#REF!</v>
      </c>
    </row>
    <row r="163" spans="1:8" s="11" customFormat="1" ht="24" customHeight="1" x14ac:dyDescent="0.25">
      <c r="A163" s="6">
        <v>153</v>
      </c>
      <c r="B163" s="7">
        <v>39510441</v>
      </c>
      <c r="C163" s="8" t="s">
        <v>180</v>
      </c>
      <c r="D163" s="9" t="s">
        <v>17</v>
      </c>
      <c r="E163" s="9" t="s">
        <v>158</v>
      </c>
      <c r="F163" s="10">
        <v>7258.06</v>
      </c>
      <c r="G163" s="11" t="e">
        <f>VLOOKUP(B163,#REF!,19,0)</f>
        <v>#REF!</v>
      </c>
      <c r="H163" s="11" t="e">
        <f t="shared" si="2"/>
        <v>#REF!</v>
      </c>
    </row>
    <row r="164" spans="1:8" s="11" customFormat="1" ht="24" customHeight="1" x14ac:dyDescent="0.25">
      <c r="A164" s="6">
        <v>154</v>
      </c>
      <c r="B164" s="7">
        <v>112630669</v>
      </c>
      <c r="C164" s="8" t="s">
        <v>181</v>
      </c>
      <c r="D164" s="9" t="s">
        <v>17</v>
      </c>
      <c r="E164" s="9" t="s">
        <v>158</v>
      </c>
      <c r="F164" s="10">
        <v>6774.19</v>
      </c>
      <c r="G164" s="11" t="e">
        <f>VLOOKUP(B164,#REF!,19,0)</f>
        <v>#REF!</v>
      </c>
      <c r="H164" s="11" t="e">
        <f t="shared" si="2"/>
        <v>#REF!</v>
      </c>
    </row>
    <row r="165" spans="1:8" s="11" customFormat="1" ht="24" customHeight="1" x14ac:dyDescent="0.25">
      <c r="A165" s="6">
        <v>155</v>
      </c>
      <c r="B165" s="7">
        <v>80950027</v>
      </c>
      <c r="C165" s="8" t="s">
        <v>182</v>
      </c>
      <c r="D165" s="9" t="s">
        <v>17</v>
      </c>
      <c r="E165" s="9" t="s">
        <v>158</v>
      </c>
      <c r="F165" s="10">
        <v>6774.19</v>
      </c>
      <c r="G165" s="11" t="e">
        <f>VLOOKUP(B165,#REF!,19,0)</f>
        <v>#REF!</v>
      </c>
      <c r="H165" s="11" t="e">
        <f t="shared" si="2"/>
        <v>#REF!</v>
      </c>
    </row>
    <row r="166" spans="1:8" s="11" customFormat="1" ht="24" customHeight="1" x14ac:dyDescent="0.25">
      <c r="A166" s="6">
        <v>156</v>
      </c>
      <c r="B166" s="7">
        <v>94006814</v>
      </c>
      <c r="C166" s="8" t="s">
        <v>183</v>
      </c>
      <c r="D166" s="9" t="s">
        <v>17</v>
      </c>
      <c r="E166" s="9" t="s">
        <v>158</v>
      </c>
      <c r="F166" s="10">
        <v>6774.19</v>
      </c>
      <c r="G166" s="11" t="e">
        <f>VLOOKUP(B166,#REF!,19,0)</f>
        <v>#REF!</v>
      </c>
      <c r="H166" s="11" t="e">
        <f t="shared" si="2"/>
        <v>#REF!</v>
      </c>
    </row>
    <row r="167" spans="1:8" s="11" customFormat="1" ht="24" customHeight="1" x14ac:dyDescent="0.25">
      <c r="A167" s="6">
        <v>157</v>
      </c>
      <c r="B167" s="7">
        <v>78953723</v>
      </c>
      <c r="C167" s="8" t="s">
        <v>184</v>
      </c>
      <c r="D167" s="9" t="s">
        <v>17</v>
      </c>
      <c r="E167" s="9" t="s">
        <v>158</v>
      </c>
      <c r="F167" s="10">
        <v>6774.19</v>
      </c>
      <c r="G167" s="11" t="e">
        <f>VLOOKUP(B167,#REF!,19,0)</f>
        <v>#REF!</v>
      </c>
      <c r="H167" s="11" t="e">
        <f t="shared" si="2"/>
        <v>#REF!</v>
      </c>
    </row>
    <row r="168" spans="1:8" s="11" customFormat="1" ht="24" customHeight="1" x14ac:dyDescent="0.25">
      <c r="A168" s="6">
        <v>158</v>
      </c>
      <c r="B168" s="7">
        <v>84041358</v>
      </c>
      <c r="C168" s="8" t="s">
        <v>185</v>
      </c>
      <c r="D168" s="9" t="s">
        <v>17</v>
      </c>
      <c r="E168" s="9" t="s">
        <v>158</v>
      </c>
      <c r="F168" s="10">
        <v>6774.19</v>
      </c>
      <c r="G168" s="11" t="e">
        <f>VLOOKUP(B168,#REF!,19,0)</f>
        <v>#REF!</v>
      </c>
      <c r="H168" s="11" t="e">
        <f t="shared" si="2"/>
        <v>#REF!</v>
      </c>
    </row>
    <row r="169" spans="1:8" s="11" customFormat="1" ht="24" customHeight="1" x14ac:dyDescent="0.25">
      <c r="A169" s="6">
        <v>159</v>
      </c>
      <c r="B169" s="7">
        <v>103621083</v>
      </c>
      <c r="C169" s="8" t="s">
        <v>186</v>
      </c>
      <c r="D169" s="9" t="s">
        <v>17</v>
      </c>
      <c r="E169" s="9" t="s">
        <v>158</v>
      </c>
      <c r="F169" s="10">
        <v>6774.19</v>
      </c>
      <c r="G169" s="11" t="e">
        <f>VLOOKUP(B169,#REF!,19,0)</f>
        <v>#REF!</v>
      </c>
      <c r="H169" s="11" t="e">
        <f t="shared" si="2"/>
        <v>#REF!</v>
      </c>
    </row>
    <row r="170" spans="1:8" s="11" customFormat="1" ht="24" customHeight="1" x14ac:dyDescent="0.25">
      <c r="A170" s="6">
        <v>160</v>
      </c>
      <c r="B170" s="7">
        <v>40479129</v>
      </c>
      <c r="C170" s="8" t="s">
        <v>187</v>
      </c>
      <c r="D170" s="9" t="s">
        <v>17</v>
      </c>
      <c r="E170" s="9" t="s">
        <v>158</v>
      </c>
      <c r="F170" s="10">
        <v>6774.19</v>
      </c>
      <c r="G170" s="11" t="e">
        <f>VLOOKUP(B170,#REF!,19,0)</f>
        <v>#REF!</v>
      </c>
      <c r="H170" s="11" t="e">
        <f t="shared" si="2"/>
        <v>#REF!</v>
      </c>
    </row>
    <row r="171" spans="1:8" s="11" customFormat="1" ht="24" customHeight="1" x14ac:dyDescent="0.25">
      <c r="A171" s="6">
        <v>161</v>
      </c>
      <c r="B171" s="7">
        <v>90626354</v>
      </c>
      <c r="C171" s="8" t="s">
        <v>188</v>
      </c>
      <c r="D171" s="9" t="s">
        <v>17</v>
      </c>
      <c r="E171" s="9" t="s">
        <v>158</v>
      </c>
      <c r="F171" s="10">
        <v>6774.19</v>
      </c>
      <c r="G171" s="11" t="e">
        <f>VLOOKUP(B171,#REF!,19,0)</f>
        <v>#REF!</v>
      </c>
      <c r="H171" s="11" t="e">
        <f t="shared" si="2"/>
        <v>#REF!</v>
      </c>
    </row>
    <row r="172" spans="1:8" s="11" customFormat="1" ht="24" customHeight="1" x14ac:dyDescent="0.25">
      <c r="A172" s="6">
        <v>162</v>
      </c>
      <c r="B172" s="7">
        <v>110317874</v>
      </c>
      <c r="C172" s="8" t="s">
        <v>189</v>
      </c>
      <c r="D172" s="9" t="s">
        <v>17</v>
      </c>
      <c r="E172" s="9" t="s">
        <v>158</v>
      </c>
      <c r="F172" s="10">
        <v>6774.19</v>
      </c>
      <c r="G172" s="11" t="e">
        <f>VLOOKUP(B172,#REF!,19,0)</f>
        <v>#REF!</v>
      </c>
      <c r="H172" s="11" t="e">
        <f t="shared" si="2"/>
        <v>#REF!</v>
      </c>
    </row>
    <row r="173" spans="1:8" s="11" customFormat="1" ht="24" customHeight="1" x14ac:dyDescent="0.25">
      <c r="A173" s="6">
        <v>163</v>
      </c>
      <c r="B173" s="7">
        <v>100079954</v>
      </c>
      <c r="C173" s="8" t="s">
        <v>190</v>
      </c>
      <c r="D173" s="9" t="s">
        <v>17</v>
      </c>
      <c r="E173" s="9" t="s">
        <v>158</v>
      </c>
      <c r="F173" s="10">
        <v>6774.19</v>
      </c>
      <c r="G173" s="11" t="e">
        <f>VLOOKUP(B173,#REF!,19,0)</f>
        <v>#REF!</v>
      </c>
      <c r="H173" s="11" t="e">
        <f t="shared" si="2"/>
        <v>#REF!</v>
      </c>
    </row>
    <row r="174" spans="1:8" s="11" customFormat="1" ht="24" customHeight="1" x14ac:dyDescent="0.25">
      <c r="A174" s="6">
        <v>164</v>
      </c>
      <c r="B174" s="7">
        <v>86658298</v>
      </c>
      <c r="C174" s="8" t="s">
        <v>191</v>
      </c>
      <c r="D174" s="9" t="s">
        <v>17</v>
      </c>
      <c r="E174" s="9" t="s">
        <v>158</v>
      </c>
      <c r="F174" s="10">
        <v>6774.19</v>
      </c>
      <c r="G174" s="11" t="e">
        <f>VLOOKUP(B174,#REF!,19,0)</f>
        <v>#REF!</v>
      </c>
      <c r="H174" s="11" t="e">
        <f t="shared" si="2"/>
        <v>#REF!</v>
      </c>
    </row>
    <row r="175" spans="1:8" s="11" customFormat="1" ht="24" customHeight="1" x14ac:dyDescent="0.25">
      <c r="A175" s="6">
        <v>165</v>
      </c>
      <c r="B175" s="7">
        <v>53031466</v>
      </c>
      <c r="C175" s="8" t="s">
        <v>192</v>
      </c>
      <c r="D175" s="9" t="s">
        <v>17</v>
      </c>
      <c r="E175" s="9" t="s">
        <v>158</v>
      </c>
      <c r="F175" s="10">
        <v>6774.19</v>
      </c>
      <c r="G175" s="11" t="e">
        <f>VLOOKUP(B175,#REF!,19,0)</f>
        <v>#REF!</v>
      </c>
      <c r="H175" s="11" t="e">
        <f t="shared" si="2"/>
        <v>#REF!</v>
      </c>
    </row>
    <row r="176" spans="1:8" s="11" customFormat="1" ht="24" customHeight="1" x14ac:dyDescent="0.25">
      <c r="A176" s="6">
        <v>166</v>
      </c>
      <c r="B176" s="7">
        <v>97101354</v>
      </c>
      <c r="C176" s="8" t="s">
        <v>193</v>
      </c>
      <c r="D176" s="9" t="s">
        <v>17</v>
      </c>
      <c r="E176" s="9" t="s">
        <v>158</v>
      </c>
      <c r="F176" s="10">
        <v>6774.19</v>
      </c>
      <c r="G176" s="11" t="e">
        <f>VLOOKUP(B176,#REF!,19,0)</f>
        <v>#REF!</v>
      </c>
      <c r="H176" s="11" t="e">
        <f t="shared" si="2"/>
        <v>#REF!</v>
      </c>
    </row>
    <row r="177" spans="1:8" s="11" customFormat="1" ht="24" customHeight="1" x14ac:dyDescent="0.25">
      <c r="A177" s="6">
        <v>167</v>
      </c>
      <c r="B177" s="7">
        <v>99090686</v>
      </c>
      <c r="C177" s="8" t="s">
        <v>194</v>
      </c>
      <c r="D177" s="9" t="s">
        <v>17</v>
      </c>
      <c r="E177" s="9" t="s">
        <v>158</v>
      </c>
      <c r="F177" s="10">
        <v>6774.19</v>
      </c>
      <c r="G177" s="11" t="e">
        <f>VLOOKUP(B177,#REF!,19,0)</f>
        <v>#REF!</v>
      </c>
      <c r="H177" s="11" t="e">
        <f t="shared" si="2"/>
        <v>#REF!</v>
      </c>
    </row>
    <row r="178" spans="1:8" s="11" customFormat="1" ht="24" customHeight="1" x14ac:dyDescent="0.25">
      <c r="A178" s="6">
        <v>168</v>
      </c>
      <c r="B178" s="7">
        <v>103387943</v>
      </c>
      <c r="C178" s="8" t="s">
        <v>195</v>
      </c>
      <c r="D178" s="9" t="s">
        <v>17</v>
      </c>
      <c r="E178" s="9" t="s">
        <v>158</v>
      </c>
      <c r="F178" s="10">
        <v>6774.19</v>
      </c>
      <c r="G178" s="11" t="e">
        <f>VLOOKUP(B178,#REF!,19,0)</f>
        <v>#REF!</v>
      </c>
      <c r="H178" s="11" t="e">
        <f t="shared" si="2"/>
        <v>#REF!</v>
      </c>
    </row>
    <row r="179" spans="1:8" s="11" customFormat="1" ht="24" customHeight="1" x14ac:dyDescent="0.25">
      <c r="A179" s="6">
        <v>169</v>
      </c>
      <c r="B179" s="7">
        <v>103710477</v>
      </c>
      <c r="C179" s="8" t="s">
        <v>196</v>
      </c>
      <c r="D179" s="9" t="s">
        <v>17</v>
      </c>
      <c r="E179" s="9" t="s">
        <v>158</v>
      </c>
      <c r="F179" s="10">
        <v>6774.19</v>
      </c>
      <c r="G179" s="11" t="e">
        <f>VLOOKUP(B179,#REF!,19,0)</f>
        <v>#REF!</v>
      </c>
      <c r="H179" s="11" t="e">
        <f t="shared" si="2"/>
        <v>#REF!</v>
      </c>
    </row>
    <row r="180" spans="1:8" s="11" customFormat="1" ht="24" customHeight="1" x14ac:dyDescent="0.25">
      <c r="A180" s="6">
        <v>170</v>
      </c>
      <c r="B180" s="7">
        <v>91418879</v>
      </c>
      <c r="C180" s="8" t="s">
        <v>197</v>
      </c>
      <c r="D180" s="9" t="s">
        <v>17</v>
      </c>
      <c r="E180" s="9" t="s">
        <v>158</v>
      </c>
      <c r="F180" s="10">
        <v>6774.19</v>
      </c>
      <c r="G180" s="11" t="e">
        <f>VLOOKUP(B180,#REF!,19,0)</f>
        <v>#REF!</v>
      </c>
      <c r="H180" s="11" t="e">
        <f t="shared" si="2"/>
        <v>#REF!</v>
      </c>
    </row>
    <row r="181" spans="1:8" s="11" customFormat="1" ht="24" customHeight="1" x14ac:dyDescent="0.25">
      <c r="A181" s="6">
        <v>171</v>
      </c>
      <c r="B181" s="7">
        <v>102604002</v>
      </c>
      <c r="C181" s="8" t="s">
        <v>198</v>
      </c>
      <c r="D181" s="9" t="s">
        <v>17</v>
      </c>
      <c r="E181" s="9" t="s">
        <v>158</v>
      </c>
      <c r="F181" s="10">
        <v>6774.19</v>
      </c>
      <c r="G181" s="11" t="e">
        <f>VLOOKUP(B181,#REF!,19,0)</f>
        <v>#REF!</v>
      </c>
      <c r="H181" s="11" t="e">
        <f t="shared" ref="H181:H244" si="3">+F181-G181</f>
        <v>#REF!</v>
      </c>
    </row>
    <row r="182" spans="1:8" s="11" customFormat="1" ht="24" customHeight="1" x14ac:dyDescent="0.25">
      <c r="A182" s="6">
        <v>172</v>
      </c>
      <c r="B182" s="7">
        <v>93001703</v>
      </c>
      <c r="C182" s="8" t="s">
        <v>199</v>
      </c>
      <c r="D182" s="9" t="s">
        <v>17</v>
      </c>
      <c r="E182" s="9" t="s">
        <v>158</v>
      </c>
      <c r="F182" s="10">
        <v>6774.19</v>
      </c>
      <c r="G182" s="11" t="e">
        <f>VLOOKUP(B182,#REF!,19,0)</f>
        <v>#REF!</v>
      </c>
      <c r="H182" s="11" t="e">
        <f t="shared" si="3"/>
        <v>#REF!</v>
      </c>
    </row>
    <row r="183" spans="1:8" s="11" customFormat="1" ht="24" customHeight="1" x14ac:dyDescent="0.25">
      <c r="A183" s="6">
        <v>173</v>
      </c>
      <c r="B183" s="7">
        <v>93438036</v>
      </c>
      <c r="C183" s="8" t="s">
        <v>200</v>
      </c>
      <c r="D183" s="9" t="s">
        <v>17</v>
      </c>
      <c r="E183" s="9" t="s">
        <v>158</v>
      </c>
      <c r="F183" s="10">
        <v>6774.19</v>
      </c>
      <c r="G183" s="11" t="e">
        <f>VLOOKUP(B183,#REF!,19,0)</f>
        <v>#REF!</v>
      </c>
      <c r="H183" s="11" t="e">
        <f t="shared" si="3"/>
        <v>#REF!</v>
      </c>
    </row>
    <row r="184" spans="1:8" s="11" customFormat="1" ht="24" customHeight="1" x14ac:dyDescent="0.25">
      <c r="A184" s="6">
        <v>174</v>
      </c>
      <c r="B184" s="7">
        <v>4402731</v>
      </c>
      <c r="C184" s="8" t="s">
        <v>201</v>
      </c>
      <c r="D184" s="9" t="s">
        <v>17</v>
      </c>
      <c r="E184" s="9" t="s">
        <v>158</v>
      </c>
      <c r="F184" s="10">
        <v>6774.19</v>
      </c>
      <c r="G184" s="11" t="e">
        <f>VLOOKUP(B184,#REF!,19,0)</f>
        <v>#REF!</v>
      </c>
      <c r="H184" s="11" t="e">
        <f t="shared" si="3"/>
        <v>#REF!</v>
      </c>
    </row>
    <row r="185" spans="1:8" s="11" customFormat="1" ht="24" customHeight="1" x14ac:dyDescent="0.25">
      <c r="A185" s="6">
        <v>175</v>
      </c>
      <c r="B185" s="7">
        <v>100876757</v>
      </c>
      <c r="C185" s="8" t="s">
        <v>202</v>
      </c>
      <c r="D185" s="9" t="s">
        <v>17</v>
      </c>
      <c r="E185" s="9" t="s">
        <v>158</v>
      </c>
      <c r="F185" s="10">
        <v>6774.19</v>
      </c>
      <c r="G185" s="11" t="e">
        <f>VLOOKUP(B185,#REF!,19,0)</f>
        <v>#REF!</v>
      </c>
      <c r="H185" s="11" t="e">
        <f t="shared" si="3"/>
        <v>#REF!</v>
      </c>
    </row>
    <row r="186" spans="1:8" s="11" customFormat="1" ht="24" customHeight="1" x14ac:dyDescent="0.25">
      <c r="A186" s="6">
        <v>176</v>
      </c>
      <c r="B186" s="7">
        <v>69592632</v>
      </c>
      <c r="C186" s="8" t="s">
        <v>203</v>
      </c>
      <c r="D186" s="9" t="s">
        <v>17</v>
      </c>
      <c r="E186" s="9" t="s">
        <v>158</v>
      </c>
      <c r="F186" s="10">
        <v>6774.19</v>
      </c>
      <c r="G186" s="11" t="e">
        <f>VLOOKUP(B186,#REF!,19,0)</f>
        <v>#REF!</v>
      </c>
      <c r="H186" s="11" t="e">
        <f t="shared" si="3"/>
        <v>#REF!</v>
      </c>
    </row>
    <row r="187" spans="1:8" s="11" customFormat="1" ht="24" customHeight="1" x14ac:dyDescent="0.25">
      <c r="A187" s="6">
        <v>177</v>
      </c>
      <c r="B187" s="7">
        <v>92869971</v>
      </c>
      <c r="C187" s="8" t="s">
        <v>204</v>
      </c>
      <c r="D187" s="9" t="s">
        <v>17</v>
      </c>
      <c r="E187" s="9" t="s">
        <v>158</v>
      </c>
      <c r="F187" s="10">
        <v>6774.19</v>
      </c>
      <c r="G187" s="11" t="e">
        <f>VLOOKUP(B187,#REF!,19,0)</f>
        <v>#REF!</v>
      </c>
      <c r="H187" s="11" t="e">
        <f t="shared" si="3"/>
        <v>#REF!</v>
      </c>
    </row>
    <row r="188" spans="1:8" s="11" customFormat="1" ht="24" customHeight="1" x14ac:dyDescent="0.25">
      <c r="A188" s="6">
        <v>178</v>
      </c>
      <c r="B188" s="7">
        <v>9783121</v>
      </c>
      <c r="C188" s="8" t="s">
        <v>205</v>
      </c>
      <c r="D188" s="9" t="s">
        <v>17</v>
      </c>
      <c r="E188" s="9" t="s">
        <v>158</v>
      </c>
      <c r="F188" s="10">
        <v>6774.19</v>
      </c>
      <c r="G188" s="11" t="e">
        <f>VLOOKUP(B188,#REF!,19,0)</f>
        <v>#REF!</v>
      </c>
      <c r="H188" s="11" t="e">
        <f t="shared" si="3"/>
        <v>#REF!</v>
      </c>
    </row>
    <row r="189" spans="1:8" s="11" customFormat="1" ht="24" customHeight="1" x14ac:dyDescent="0.25">
      <c r="A189" s="6">
        <v>179</v>
      </c>
      <c r="B189" s="7">
        <v>25621262</v>
      </c>
      <c r="C189" s="8" t="s">
        <v>206</v>
      </c>
      <c r="D189" s="9" t="s">
        <v>17</v>
      </c>
      <c r="E189" s="9" t="s">
        <v>158</v>
      </c>
      <c r="F189" s="10">
        <v>6774.19</v>
      </c>
      <c r="G189" s="11" t="e">
        <f>VLOOKUP(B189,#REF!,19,0)</f>
        <v>#REF!</v>
      </c>
      <c r="H189" s="11" t="e">
        <f t="shared" si="3"/>
        <v>#REF!</v>
      </c>
    </row>
    <row r="190" spans="1:8" s="11" customFormat="1" ht="24" customHeight="1" x14ac:dyDescent="0.25">
      <c r="A190" s="6">
        <v>180</v>
      </c>
      <c r="B190" s="7">
        <v>24551317</v>
      </c>
      <c r="C190" s="8" t="s">
        <v>207</v>
      </c>
      <c r="D190" s="9" t="s">
        <v>17</v>
      </c>
      <c r="E190" s="9" t="s">
        <v>158</v>
      </c>
      <c r="F190" s="10">
        <v>6290.32</v>
      </c>
      <c r="G190" s="11" t="e">
        <f>VLOOKUP(B190,#REF!,19,0)</f>
        <v>#REF!</v>
      </c>
      <c r="H190" s="11" t="e">
        <f t="shared" si="3"/>
        <v>#REF!</v>
      </c>
    </row>
    <row r="191" spans="1:8" s="11" customFormat="1" ht="24" customHeight="1" x14ac:dyDescent="0.25">
      <c r="A191" s="6">
        <v>181</v>
      </c>
      <c r="B191" s="7">
        <v>6767095</v>
      </c>
      <c r="C191" s="8" t="s">
        <v>208</v>
      </c>
      <c r="D191" s="9" t="s">
        <v>17</v>
      </c>
      <c r="E191" s="9" t="s">
        <v>158</v>
      </c>
      <c r="F191" s="10">
        <v>6290.32</v>
      </c>
      <c r="G191" s="11" t="e">
        <f>VLOOKUP(B191,#REF!,19,0)</f>
        <v>#REF!</v>
      </c>
      <c r="H191" s="11" t="e">
        <f t="shared" si="3"/>
        <v>#REF!</v>
      </c>
    </row>
    <row r="192" spans="1:8" s="11" customFormat="1" ht="24" customHeight="1" x14ac:dyDescent="0.25">
      <c r="A192" s="6">
        <v>182</v>
      </c>
      <c r="B192" s="7">
        <v>112922961</v>
      </c>
      <c r="C192" s="8" t="s">
        <v>209</v>
      </c>
      <c r="D192" s="9" t="s">
        <v>17</v>
      </c>
      <c r="E192" s="9" t="s">
        <v>158</v>
      </c>
      <c r="F192" s="10">
        <v>5806.45</v>
      </c>
      <c r="G192" s="11" t="e">
        <f>VLOOKUP(B192,#REF!,19,0)</f>
        <v>#REF!</v>
      </c>
      <c r="H192" s="11" t="e">
        <f t="shared" si="3"/>
        <v>#REF!</v>
      </c>
    </row>
    <row r="193" spans="1:8" s="11" customFormat="1" ht="24" customHeight="1" x14ac:dyDescent="0.25">
      <c r="A193" s="6">
        <v>183</v>
      </c>
      <c r="B193" s="7">
        <v>81404239</v>
      </c>
      <c r="C193" s="8" t="s">
        <v>210</v>
      </c>
      <c r="D193" s="9" t="s">
        <v>17</v>
      </c>
      <c r="E193" s="9" t="s">
        <v>158</v>
      </c>
      <c r="F193" s="10">
        <v>5806.45</v>
      </c>
      <c r="G193" s="11" t="e">
        <f>VLOOKUP(B193,#REF!,19,0)</f>
        <v>#REF!</v>
      </c>
      <c r="H193" s="11" t="e">
        <f t="shared" si="3"/>
        <v>#REF!</v>
      </c>
    </row>
    <row r="194" spans="1:8" s="11" customFormat="1" ht="24" customHeight="1" x14ac:dyDescent="0.25">
      <c r="A194" s="6">
        <v>184</v>
      </c>
      <c r="B194" s="7">
        <v>109068971</v>
      </c>
      <c r="C194" s="8" t="s">
        <v>211</v>
      </c>
      <c r="D194" s="9" t="s">
        <v>17</v>
      </c>
      <c r="E194" s="9" t="s">
        <v>158</v>
      </c>
      <c r="F194" s="10">
        <v>5806.45</v>
      </c>
      <c r="G194" s="11" t="e">
        <f>VLOOKUP(B194,#REF!,19,0)</f>
        <v>#REF!</v>
      </c>
      <c r="H194" s="11" t="e">
        <f t="shared" si="3"/>
        <v>#REF!</v>
      </c>
    </row>
    <row r="195" spans="1:8" s="11" customFormat="1" ht="24" customHeight="1" x14ac:dyDescent="0.25">
      <c r="A195" s="6">
        <v>185</v>
      </c>
      <c r="B195" s="7">
        <v>60811323</v>
      </c>
      <c r="C195" s="8" t="s">
        <v>212</v>
      </c>
      <c r="D195" s="9" t="s">
        <v>17</v>
      </c>
      <c r="E195" s="9" t="s">
        <v>158</v>
      </c>
      <c r="F195" s="10">
        <v>5806.45</v>
      </c>
      <c r="G195" s="11" t="e">
        <f>VLOOKUP(B195,#REF!,19,0)</f>
        <v>#REF!</v>
      </c>
      <c r="H195" s="11" t="e">
        <f t="shared" si="3"/>
        <v>#REF!</v>
      </c>
    </row>
    <row r="196" spans="1:8" s="11" customFormat="1" ht="24" customHeight="1" x14ac:dyDescent="0.25">
      <c r="A196" s="6">
        <v>186</v>
      </c>
      <c r="B196" s="7">
        <v>95727744</v>
      </c>
      <c r="C196" s="8" t="s">
        <v>213</v>
      </c>
      <c r="D196" s="9" t="s">
        <v>17</v>
      </c>
      <c r="E196" s="9" t="s">
        <v>158</v>
      </c>
      <c r="F196" s="10">
        <v>5806.45</v>
      </c>
      <c r="G196" s="11" t="e">
        <f>VLOOKUP(B196,#REF!,19,0)</f>
        <v>#REF!</v>
      </c>
      <c r="H196" s="11" t="e">
        <f t="shared" si="3"/>
        <v>#REF!</v>
      </c>
    </row>
    <row r="197" spans="1:8" s="11" customFormat="1" ht="24" customHeight="1" x14ac:dyDescent="0.25">
      <c r="A197" s="6">
        <v>187</v>
      </c>
      <c r="B197" s="7">
        <v>114493456</v>
      </c>
      <c r="C197" s="8" t="s">
        <v>214</v>
      </c>
      <c r="D197" s="9" t="s">
        <v>17</v>
      </c>
      <c r="E197" s="9" t="s">
        <v>158</v>
      </c>
      <c r="F197" s="10">
        <v>5806.45</v>
      </c>
      <c r="G197" s="11" t="e">
        <f>VLOOKUP(B197,#REF!,19,0)</f>
        <v>#REF!</v>
      </c>
      <c r="H197" s="11" t="e">
        <f t="shared" si="3"/>
        <v>#REF!</v>
      </c>
    </row>
    <row r="198" spans="1:8" s="11" customFormat="1" ht="24" customHeight="1" x14ac:dyDescent="0.25">
      <c r="A198" s="6">
        <v>188</v>
      </c>
      <c r="B198" s="7">
        <v>80547745</v>
      </c>
      <c r="C198" s="8" t="s">
        <v>215</v>
      </c>
      <c r="D198" s="9" t="s">
        <v>17</v>
      </c>
      <c r="E198" s="9" t="s">
        <v>158</v>
      </c>
      <c r="F198" s="10">
        <v>5806.45</v>
      </c>
      <c r="G198" s="11" t="e">
        <f>VLOOKUP(B198,#REF!,19,0)</f>
        <v>#REF!</v>
      </c>
      <c r="H198" s="11" t="e">
        <f t="shared" si="3"/>
        <v>#REF!</v>
      </c>
    </row>
    <row r="199" spans="1:8" s="11" customFormat="1" ht="24" customHeight="1" x14ac:dyDescent="0.25">
      <c r="A199" s="6">
        <v>189</v>
      </c>
      <c r="B199" s="7">
        <v>107335603</v>
      </c>
      <c r="C199" s="8" t="s">
        <v>216</v>
      </c>
      <c r="D199" s="9" t="s">
        <v>17</v>
      </c>
      <c r="E199" s="9" t="s">
        <v>158</v>
      </c>
      <c r="F199" s="10">
        <v>5806.45</v>
      </c>
      <c r="G199" s="11" t="e">
        <f>VLOOKUP(B199,#REF!,19,0)</f>
        <v>#REF!</v>
      </c>
      <c r="H199" s="11" t="e">
        <f t="shared" si="3"/>
        <v>#REF!</v>
      </c>
    </row>
    <row r="200" spans="1:8" s="11" customFormat="1" ht="24" customHeight="1" x14ac:dyDescent="0.25">
      <c r="A200" s="6">
        <v>190</v>
      </c>
      <c r="B200" s="7">
        <v>108859347</v>
      </c>
      <c r="C200" s="8" t="s">
        <v>217</v>
      </c>
      <c r="D200" s="9" t="s">
        <v>17</v>
      </c>
      <c r="E200" s="9" t="s">
        <v>158</v>
      </c>
      <c r="F200" s="10">
        <v>5806.45</v>
      </c>
      <c r="G200" s="11" t="e">
        <f>VLOOKUP(B200,#REF!,19,0)</f>
        <v>#REF!</v>
      </c>
      <c r="H200" s="11" t="e">
        <f t="shared" si="3"/>
        <v>#REF!</v>
      </c>
    </row>
    <row r="201" spans="1:8" s="11" customFormat="1" ht="24" customHeight="1" x14ac:dyDescent="0.25">
      <c r="A201" s="6">
        <v>191</v>
      </c>
      <c r="B201" s="7">
        <v>40217035</v>
      </c>
      <c r="C201" s="8" t="s">
        <v>218</v>
      </c>
      <c r="D201" s="9" t="s">
        <v>17</v>
      </c>
      <c r="E201" s="9" t="s">
        <v>158</v>
      </c>
      <c r="F201" s="10">
        <v>5806.45</v>
      </c>
      <c r="G201" s="11" t="e">
        <f>VLOOKUP(B201,#REF!,19,0)</f>
        <v>#REF!</v>
      </c>
      <c r="H201" s="11" t="e">
        <f t="shared" si="3"/>
        <v>#REF!</v>
      </c>
    </row>
    <row r="202" spans="1:8" s="11" customFormat="1" ht="24" customHeight="1" x14ac:dyDescent="0.25">
      <c r="A202" s="6">
        <v>192</v>
      </c>
      <c r="B202" s="7" t="s">
        <v>219</v>
      </c>
      <c r="C202" s="8" t="s">
        <v>220</v>
      </c>
      <c r="D202" s="9" t="s">
        <v>17</v>
      </c>
      <c r="E202" s="9" t="s">
        <v>158</v>
      </c>
      <c r="F202" s="10">
        <v>5806.45</v>
      </c>
      <c r="G202" s="11" t="e">
        <f>VLOOKUP(B202,#REF!,19,0)</f>
        <v>#REF!</v>
      </c>
      <c r="H202" s="11" t="e">
        <f t="shared" si="3"/>
        <v>#REF!</v>
      </c>
    </row>
    <row r="203" spans="1:8" s="11" customFormat="1" ht="24" customHeight="1" x14ac:dyDescent="0.25">
      <c r="A203" s="6">
        <v>193</v>
      </c>
      <c r="B203" s="7">
        <v>319787168</v>
      </c>
      <c r="C203" s="8" t="s">
        <v>221</v>
      </c>
      <c r="D203" s="9" t="s">
        <v>17</v>
      </c>
      <c r="E203" s="9" t="s">
        <v>158</v>
      </c>
      <c r="F203" s="10">
        <v>5806.45</v>
      </c>
      <c r="G203" s="11" t="e">
        <f>VLOOKUP(B203,#REF!,19,0)</f>
        <v>#REF!</v>
      </c>
      <c r="H203" s="11" t="e">
        <f t="shared" si="3"/>
        <v>#REF!</v>
      </c>
    </row>
    <row r="204" spans="1:8" s="11" customFormat="1" ht="24" customHeight="1" x14ac:dyDescent="0.25">
      <c r="A204" s="6">
        <v>194</v>
      </c>
      <c r="B204" s="7">
        <v>91794099</v>
      </c>
      <c r="C204" s="8" t="s">
        <v>222</v>
      </c>
      <c r="D204" s="9" t="s">
        <v>17</v>
      </c>
      <c r="E204" s="9" t="s">
        <v>158</v>
      </c>
      <c r="F204" s="10">
        <v>5806.45</v>
      </c>
      <c r="G204" s="11" t="e">
        <f>VLOOKUP(B204,#REF!,19,0)</f>
        <v>#REF!</v>
      </c>
      <c r="H204" s="11" t="e">
        <f t="shared" si="3"/>
        <v>#REF!</v>
      </c>
    </row>
    <row r="205" spans="1:8" s="11" customFormat="1" ht="24" customHeight="1" x14ac:dyDescent="0.25">
      <c r="A205" s="6">
        <v>195</v>
      </c>
      <c r="B205" s="7">
        <v>67340652</v>
      </c>
      <c r="C205" s="8" t="s">
        <v>223</v>
      </c>
      <c r="D205" s="9" t="s">
        <v>17</v>
      </c>
      <c r="E205" s="9" t="s">
        <v>158</v>
      </c>
      <c r="F205" s="10">
        <v>5806.45</v>
      </c>
      <c r="G205" s="11" t="e">
        <f>VLOOKUP(B205,#REF!,19,0)</f>
        <v>#REF!</v>
      </c>
      <c r="H205" s="11" t="e">
        <f t="shared" si="3"/>
        <v>#REF!</v>
      </c>
    </row>
    <row r="206" spans="1:8" s="11" customFormat="1" ht="24" customHeight="1" x14ac:dyDescent="0.25">
      <c r="A206" s="6">
        <v>196</v>
      </c>
      <c r="B206" s="7">
        <v>109236017</v>
      </c>
      <c r="C206" s="8" t="s">
        <v>224</v>
      </c>
      <c r="D206" s="9" t="s">
        <v>17</v>
      </c>
      <c r="E206" s="9" t="s">
        <v>158</v>
      </c>
      <c r="F206" s="10">
        <v>5806.45</v>
      </c>
      <c r="G206" s="11" t="e">
        <f>VLOOKUP(B206,#REF!,19,0)</f>
        <v>#REF!</v>
      </c>
      <c r="H206" s="11" t="e">
        <f t="shared" si="3"/>
        <v>#REF!</v>
      </c>
    </row>
    <row r="207" spans="1:8" s="11" customFormat="1" ht="24" customHeight="1" x14ac:dyDescent="0.25">
      <c r="A207" s="6">
        <v>197</v>
      </c>
      <c r="B207" s="7">
        <v>15762890</v>
      </c>
      <c r="C207" s="8" t="s">
        <v>225</v>
      </c>
      <c r="D207" s="9" t="s">
        <v>17</v>
      </c>
      <c r="E207" s="9" t="s">
        <v>158</v>
      </c>
      <c r="F207" s="10">
        <v>5806.45</v>
      </c>
      <c r="G207" s="11" t="e">
        <f>VLOOKUP(B207,#REF!,19,0)</f>
        <v>#REF!</v>
      </c>
      <c r="H207" s="11" t="e">
        <f t="shared" si="3"/>
        <v>#REF!</v>
      </c>
    </row>
    <row r="208" spans="1:8" s="11" customFormat="1" ht="24" customHeight="1" x14ac:dyDescent="0.25">
      <c r="A208" s="6">
        <v>198</v>
      </c>
      <c r="B208" s="7">
        <v>76526135</v>
      </c>
      <c r="C208" s="8" t="s">
        <v>226</v>
      </c>
      <c r="D208" s="9" t="s">
        <v>17</v>
      </c>
      <c r="E208" s="9" t="s">
        <v>158</v>
      </c>
      <c r="F208" s="10">
        <v>5806.45</v>
      </c>
      <c r="G208" s="11" t="e">
        <f>VLOOKUP(B208,#REF!,19,0)</f>
        <v>#REF!</v>
      </c>
      <c r="H208" s="11" t="e">
        <f t="shared" si="3"/>
        <v>#REF!</v>
      </c>
    </row>
    <row r="209" spans="1:8" s="11" customFormat="1" ht="24" customHeight="1" x14ac:dyDescent="0.25">
      <c r="A209" s="6">
        <v>199</v>
      </c>
      <c r="B209" s="7">
        <v>119230828</v>
      </c>
      <c r="C209" s="8" t="s">
        <v>227</v>
      </c>
      <c r="D209" s="9" t="s">
        <v>17</v>
      </c>
      <c r="E209" s="9" t="s">
        <v>158</v>
      </c>
      <c r="F209" s="10">
        <v>5806.45</v>
      </c>
      <c r="G209" s="11" t="e">
        <f>VLOOKUP(B209,#REF!,19,0)</f>
        <v>#REF!</v>
      </c>
      <c r="H209" s="11" t="e">
        <f t="shared" si="3"/>
        <v>#REF!</v>
      </c>
    </row>
    <row r="210" spans="1:8" s="11" customFormat="1" ht="24" customHeight="1" x14ac:dyDescent="0.25">
      <c r="A210" s="6">
        <v>200</v>
      </c>
      <c r="B210" s="7">
        <v>80188613</v>
      </c>
      <c r="C210" s="8" t="s">
        <v>228</v>
      </c>
      <c r="D210" s="9" t="s">
        <v>17</v>
      </c>
      <c r="E210" s="9" t="s">
        <v>158</v>
      </c>
      <c r="F210" s="10">
        <v>5806.45</v>
      </c>
      <c r="G210" s="11" t="e">
        <f>VLOOKUP(B210,#REF!,19,0)</f>
        <v>#REF!</v>
      </c>
      <c r="H210" s="11" t="e">
        <f t="shared" si="3"/>
        <v>#REF!</v>
      </c>
    </row>
    <row r="211" spans="1:8" s="11" customFormat="1" ht="24" customHeight="1" x14ac:dyDescent="0.25">
      <c r="A211" s="6">
        <v>201</v>
      </c>
      <c r="B211" s="7">
        <v>100535593</v>
      </c>
      <c r="C211" s="8" t="s">
        <v>229</v>
      </c>
      <c r="D211" s="9" t="s">
        <v>17</v>
      </c>
      <c r="E211" s="9" t="s">
        <v>158</v>
      </c>
      <c r="F211" s="10">
        <v>5806.45</v>
      </c>
      <c r="G211" s="11" t="e">
        <f>VLOOKUP(B211,#REF!,19,0)</f>
        <v>#REF!</v>
      </c>
      <c r="H211" s="11" t="e">
        <f t="shared" si="3"/>
        <v>#REF!</v>
      </c>
    </row>
    <row r="212" spans="1:8" s="11" customFormat="1" ht="24" customHeight="1" x14ac:dyDescent="0.25">
      <c r="A212" s="6">
        <v>202</v>
      </c>
      <c r="B212" s="7">
        <v>207215049</v>
      </c>
      <c r="C212" s="8" t="s">
        <v>230</v>
      </c>
      <c r="D212" s="9" t="s">
        <v>17</v>
      </c>
      <c r="E212" s="9" t="s">
        <v>158</v>
      </c>
      <c r="F212" s="10">
        <v>5806.45</v>
      </c>
      <c r="G212" s="11" t="e">
        <f>VLOOKUP(B212,#REF!,19,0)</f>
        <v>#REF!</v>
      </c>
      <c r="H212" s="11" t="e">
        <f t="shared" si="3"/>
        <v>#REF!</v>
      </c>
    </row>
    <row r="213" spans="1:8" s="11" customFormat="1" ht="24" customHeight="1" x14ac:dyDescent="0.25">
      <c r="A213" s="6">
        <v>203</v>
      </c>
      <c r="B213" s="7">
        <v>63689952</v>
      </c>
      <c r="C213" s="8" t="s">
        <v>231</v>
      </c>
      <c r="D213" s="9" t="s">
        <v>17</v>
      </c>
      <c r="E213" s="9" t="s">
        <v>158</v>
      </c>
      <c r="F213" s="10">
        <v>5806.45</v>
      </c>
      <c r="G213" s="11" t="e">
        <f>VLOOKUP(B213,#REF!,19,0)</f>
        <v>#REF!</v>
      </c>
      <c r="H213" s="11" t="e">
        <f t="shared" si="3"/>
        <v>#REF!</v>
      </c>
    </row>
    <row r="214" spans="1:8" s="11" customFormat="1" ht="24" customHeight="1" x14ac:dyDescent="0.25">
      <c r="A214" s="6">
        <v>204</v>
      </c>
      <c r="B214" s="7">
        <v>87861283</v>
      </c>
      <c r="C214" s="8" t="s">
        <v>232</v>
      </c>
      <c r="D214" s="9" t="s">
        <v>17</v>
      </c>
      <c r="E214" s="9" t="s">
        <v>158</v>
      </c>
      <c r="F214" s="10">
        <v>5806.45</v>
      </c>
      <c r="G214" s="11" t="e">
        <f>VLOOKUP(B214,#REF!,19,0)</f>
        <v>#REF!</v>
      </c>
      <c r="H214" s="11" t="e">
        <f t="shared" si="3"/>
        <v>#REF!</v>
      </c>
    </row>
    <row r="215" spans="1:8" s="11" customFormat="1" ht="24" customHeight="1" x14ac:dyDescent="0.25">
      <c r="A215" s="6">
        <v>205</v>
      </c>
      <c r="B215" s="7">
        <v>75444070</v>
      </c>
      <c r="C215" s="8" t="s">
        <v>233</v>
      </c>
      <c r="D215" s="9" t="s">
        <v>17</v>
      </c>
      <c r="E215" s="9" t="s">
        <v>158</v>
      </c>
      <c r="F215" s="10">
        <v>5806.45</v>
      </c>
      <c r="G215" s="11" t="e">
        <f>VLOOKUP(B215,#REF!,19,0)</f>
        <v>#REF!</v>
      </c>
      <c r="H215" s="11" t="e">
        <f t="shared" si="3"/>
        <v>#REF!</v>
      </c>
    </row>
    <row r="216" spans="1:8" s="11" customFormat="1" ht="24" customHeight="1" x14ac:dyDescent="0.25">
      <c r="A216" s="6">
        <v>206</v>
      </c>
      <c r="B216" s="7">
        <v>99953358</v>
      </c>
      <c r="C216" s="8" t="s">
        <v>234</v>
      </c>
      <c r="D216" s="9" t="s">
        <v>17</v>
      </c>
      <c r="E216" s="9" t="s">
        <v>158</v>
      </c>
      <c r="F216" s="10">
        <v>5806.45</v>
      </c>
      <c r="G216" s="11" t="e">
        <f>VLOOKUP(B216,#REF!,19,0)</f>
        <v>#REF!</v>
      </c>
      <c r="H216" s="11" t="e">
        <f t="shared" si="3"/>
        <v>#REF!</v>
      </c>
    </row>
    <row r="217" spans="1:8" s="11" customFormat="1" ht="24" customHeight="1" x14ac:dyDescent="0.25">
      <c r="A217" s="6">
        <v>207</v>
      </c>
      <c r="B217" s="7">
        <v>102893764</v>
      </c>
      <c r="C217" s="8" t="s">
        <v>235</v>
      </c>
      <c r="D217" s="9" t="s">
        <v>17</v>
      </c>
      <c r="E217" s="9" t="s">
        <v>158</v>
      </c>
      <c r="F217" s="10">
        <v>5806.45</v>
      </c>
      <c r="G217" s="11" t="e">
        <f>VLOOKUP(B217,#REF!,19,0)</f>
        <v>#REF!</v>
      </c>
      <c r="H217" s="11" t="e">
        <f t="shared" si="3"/>
        <v>#REF!</v>
      </c>
    </row>
    <row r="218" spans="1:8" s="11" customFormat="1" ht="24" customHeight="1" x14ac:dyDescent="0.25">
      <c r="A218" s="6">
        <v>208</v>
      </c>
      <c r="B218" s="7">
        <v>71953604</v>
      </c>
      <c r="C218" s="8" t="s">
        <v>236</v>
      </c>
      <c r="D218" s="9" t="s">
        <v>17</v>
      </c>
      <c r="E218" s="9" t="s">
        <v>158</v>
      </c>
      <c r="F218" s="10">
        <v>5806.45</v>
      </c>
      <c r="G218" s="11" t="e">
        <f>VLOOKUP(B218,#REF!,19,0)</f>
        <v>#REF!</v>
      </c>
      <c r="H218" s="11" t="e">
        <f t="shared" si="3"/>
        <v>#REF!</v>
      </c>
    </row>
    <row r="219" spans="1:8" s="11" customFormat="1" ht="24" customHeight="1" x14ac:dyDescent="0.25">
      <c r="A219" s="6">
        <v>209</v>
      </c>
      <c r="B219" s="7">
        <v>100320317</v>
      </c>
      <c r="C219" s="8" t="s">
        <v>237</v>
      </c>
      <c r="D219" s="9" t="s">
        <v>17</v>
      </c>
      <c r="E219" s="9" t="s">
        <v>158</v>
      </c>
      <c r="F219" s="10">
        <v>5806.45</v>
      </c>
      <c r="G219" s="11" t="e">
        <f>VLOOKUP(B219,#REF!,19,0)</f>
        <v>#REF!</v>
      </c>
      <c r="H219" s="11" t="e">
        <f t="shared" si="3"/>
        <v>#REF!</v>
      </c>
    </row>
    <row r="220" spans="1:8" s="11" customFormat="1" ht="24" customHeight="1" x14ac:dyDescent="0.25">
      <c r="A220" s="6">
        <v>210</v>
      </c>
      <c r="B220" s="7">
        <v>63391716</v>
      </c>
      <c r="C220" s="8" t="s">
        <v>238</v>
      </c>
      <c r="D220" s="9" t="s">
        <v>17</v>
      </c>
      <c r="E220" s="9" t="s">
        <v>158</v>
      </c>
      <c r="F220" s="10">
        <v>5806.45</v>
      </c>
      <c r="G220" s="11" t="e">
        <f>VLOOKUP(B220,#REF!,19,0)</f>
        <v>#REF!</v>
      </c>
      <c r="H220" s="11" t="e">
        <f t="shared" si="3"/>
        <v>#REF!</v>
      </c>
    </row>
    <row r="221" spans="1:8" s="11" customFormat="1" ht="24" customHeight="1" x14ac:dyDescent="0.25">
      <c r="A221" s="6">
        <v>211</v>
      </c>
      <c r="B221" s="7">
        <v>33995613</v>
      </c>
      <c r="C221" s="8" t="s">
        <v>239</v>
      </c>
      <c r="D221" s="9" t="s">
        <v>17</v>
      </c>
      <c r="E221" s="9" t="s">
        <v>158</v>
      </c>
      <c r="F221" s="10">
        <v>5806.45</v>
      </c>
      <c r="G221" s="11" t="e">
        <f>VLOOKUP(B221,#REF!,19,0)</f>
        <v>#REF!</v>
      </c>
      <c r="H221" s="11" t="e">
        <f t="shared" si="3"/>
        <v>#REF!</v>
      </c>
    </row>
    <row r="222" spans="1:8" s="11" customFormat="1" ht="24" customHeight="1" x14ac:dyDescent="0.25">
      <c r="A222" s="6">
        <v>212</v>
      </c>
      <c r="B222" s="7">
        <v>110574672</v>
      </c>
      <c r="C222" s="8" t="s">
        <v>240</v>
      </c>
      <c r="D222" s="9" t="s">
        <v>17</v>
      </c>
      <c r="E222" s="9" t="s">
        <v>158</v>
      </c>
      <c r="F222" s="10">
        <v>5806.45</v>
      </c>
      <c r="G222" s="11" t="e">
        <f>VLOOKUP(B222,#REF!,19,0)</f>
        <v>#REF!</v>
      </c>
      <c r="H222" s="11" t="e">
        <f t="shared" si="3"/>
        <v>#REF!</v>
      </c>
    </row>
    <row r="223" spans="1:8" s="11" customFormat="1" ht="24" customHeight="1" x14ac:dyDescent="0.25">
      <c r="A223" s="6">
        <v>213</v>
      </c>
      <c r="B223" s="7">
        <v>93595026</v>
      </c>
      <c r="C223" s="8" t="s">
        <v>241</v>
      </c>
      <c r="D223" s="9" t="s">
        <v>17</v>
      </c>
      <c r="E223" s="9" t="s">
        <v>158</v>
      </c>
      <c r="F223" s="10">
        <v>5806.45</v>
      </c>
      <c r="G223" s="11" t="e">
        <f>VLOOKUP(B223,#REF!,19,0)</f>
        <v>#REF!</v>
      </c>
      <c r="H223" s="11" t="e">
        <f t="shared" si="3"/>
        <v>#REF!</v>
      </c>
    </row>
    <row r="224" spans="1:8" s="11" customFormat="1" ht="24" customHeight="1" x14ac:dyDescent="0.25">
      <c r="A224" s="6">
        <v>214</v>
      </c>
      <c r="B224" s="7">
        <v>111824230</v>
      </c>
      <c r="C224" s="8" t="s">
        <v>242</v>
      </c>
      <c r="D224" s="9" t="s">
        <v>17</v>
      </c>
      <c r="E224" s="9" t="s">
        <v>158</v>
      </c>
      <c r="F224" s="10">
        <v>5806.45</v>
      </c>
      <c r="G224" s="11" t="e">
        <f>VLOOKUP(B224,#REF!,19,0)</f>
        <v>#REF!</v>
      </c>
      <c r="H224" s="11" t="e">
        <f t="shared" si="3"/>
        <v>#REF!</v>
      </c>
    </row>
    <row r="225" spans="1:8" s="11" customFormat="1" ht="24" customHeight="1" x14ac:dyDescent="0.25">
      <c r="A225" s="6">
        <v>215</v>
      </c>
      <c r="B225" s="7">
        <v>24278610</v>
      </c>
      <c r="C225" s="8" t="s">
        <v>243</v>
      </c>
      <c r="D225" s="9" t="s">
        <v>17</v>
      </c>
      <c r="E225" s="9" t="s">
        <v>158</v>
      </c>
      <c r="F225" s="10">
        <v>5806.45</v>
      </c>
      <c r="G225" s="11" t="e">
        <f>VLOOKUP(B225,#REF!,19,0)</f>
        <v>#REF!</v>
      </c>
      <c r="H225" s="11" t="e">
        <f t="shared" si="3"/>
        <v>#REF!</v>
      </c>
    </row>
    <row r="226" spans="1:8" s="11" customFormat="1" ht="24" customHeight="1" x14ac:dyDescent="0.25">
      <c r="A226" s="6">
        <v>216</v>
      </c>
      <c r="B226" s="7">
        <v>9607358</v>
      </c>
      <c r="C226" s="8" t="s">
        <v>244</v>
      </c>
      <c r="D226" s="9" t="s">
        <v>17</v>
      </c>
      <c r="E226" s="9" t="s">
        <v>158</v>
      </c>
      <c r="F226" s="10">
        <v>5806.45</v>
      </c>
      <c r="G226" s="11" t="e">
        <f>VLOOKUP(B226,#REF!,19,0)</f>
        <v>#REF!</v>
      </c>
      <c r="H226" s="11" t="e">
        <f t="shared" si="3"/>
        <v>#REF!</v>
      </c>
    </row>
    <row r="227" spans="1:8" s="11" customFormat="1" ht="24" customHeight="1" x14ac:dyDescent="0.25">
      <c r="A227" s="6">
        <v>217</v>
      </c>
      <c r="B227" s="7">
        <v>87602237</v>
      </c>
      <c r="C227" s="8" t="s">
        <v>245</v>
      </c>
      <c r="D227" s="9" t="s">
        <v>17</v>
      </c>
      <c r="E227" s="9" t="s">
        <v>158</v>
      </c>
      <c r="F227" s="10">
        <v>5806.45</v>
      </c>
      <c r="G227" s="11" t="e">
        <f>VLOOKUP(B227,#REF!,19,0)</f>
        <v>#REF!</v>
      </c>
      <c r="H227" s="11" t="e">
        <f t="shared" si="3"/>
        <v>#REF!</v>
      </c>
    </row>
    <row r="228" spans="1:8" s="11" customFormat="1" ht="24" customHeight="1" x14ac:dyDescent="0.25">
      <c r="A228" s="6">
        <v>218</v>
      </c>
      <c r="B228" s="7">
        <v>339806184</v>
      </c>
      <c r="C228" s="8" t="s">
        <v>246</v>
      </c>
      <c r="D228" s="9" t="s">
        <v>17</v>
      </c>
      <c r="E228" s="9" t="s">
        <v>158</v>
      </c>
      <c r="F228" s="10">
        <v>5806.45</v>
      </c>
      <c r="G228" s="11" t="e">
        <f>VLOOKUP(B228,#REF!,19,0)</f>
        <v>#REF!</v>
      </c>
      <c r="H228" s="11" t="e">
        <f t="shared" si="3"/>
        <v>#REF!</v>
      </c>
    </row>
    <row r="229" spans="1:8" s="11" customFormat="1" ht="24" customHeight="1" x14ac:dyDescent="0.25">
      <c r="A229" s="6">
        <v>219</v>
      </c>
      <c r="B229" s="7">
        <v>92015298</v>
      </c>
      <c r="C229" s="8" t="s">
        <v>247</v>
      </c>
      <c r="D229" s="9" t="s">
        <v>17</v>
      </c>
      <c r="E229" s="9" t="s">
        <v>158</v>
      </c>
      <c r="F229" s="10">
        <v>5806.45</v>
      </c>
      <c r="G229" s="11" t="e">
        <f>VLOOKUP(B229,#REF!,19,0)</f>
        <v>#REF!</v>
      </c>
      <c r="H229" s="11" t="e">
        <f t="shared" si="3"/>
        <v>#REF!</v>
      </c>
    </row>
    <row r="230" spans="1:8" s="11" customFormat="1" ht="24" customHeight="1" x14ac:dyDescent="0.25">
      <c r="A230" s="6">
        <v>220</v>
      </c>
      <c r="B230" s="7">
        <v>302117792</v>
      </c>
      <c r="C230" s="8" t="s">
        <v>248</v>
      </c>
      <c r="D230" s="9" t="s">
        <v>17</v>
      </c>
      <c r="E230" s="9" t="s">
        <v>158</v>
      </c>
      <c r="F230" s="10">
        <v>5806.45</v>
      </c>
      <c r="G230" s="11" t="e">
        <f>VLOOKUP(B230,#REF!,19,0)</f>
        <v>#REF!</v>
      </c>
      <c r="H230" s="11" t="e">
        <f t="shared" si="3"/>
        <v>#REF!</v>
      </c>
    </row>
    <row r="231" spans="1:8" s="11" customFormat="1" ht="24" customHeight="1" x14ac:dyDescent="0.25">
      <c r="A231" s="6">
        <v>221</v>
      </c>
      <c r="B231" s="7">
        <v>85918113</v>
      </c>
      <c r="C231" s="8" t="s">
        <v>249</v>
      </c>
      <c r="D231" s="9" t="s">
        <v>17</v>
      </c>
      <c r="E231" s="9" t="s">
        <v>158</v>
      </c>
      <c r="F231" s="10">
        <v>5806.45</v>
      </c>
      <c r="G231" s="11" t="e">
        <f>VLOOKUP(B231,#REF!,19,0)</f>
        <v>#REF!</v>
      </c>
      <c r="H231" s="11" t="e">
        <f t="shared" si="3"/>
        <v>#REF!</v>
      </c>
    </row>
    <row r="232" spans="1:8" s="11" customFormat="1" ht="24" customHeight="1" x14ac:dyDescent="0.25">
      <c r="A232" s="6">
        <v>222</v>
      </c>
      <c r="B232" s="7">
        <v>76548856</v>
      </c>
      <c r="C232" s="8" t="s">
        <v>250</v>
      </c>
      <c r="D232" s="9" t="s">
        <v>17</v>
      </c>
      <c r="E232" s="9" t="s">
        <v>158</v>
      </c>
      <c r="F232" s="10">
        <v>5806.45</v>
      </c>
      <c r="G232" s="11" t="e">
        <f>VLOOKUP(B232,#REF!,19,0)</f>
        <v>#REF!</v>
      </c>
      <c r="H232" s="11" t="e">
        <f t="shared" si="3"/>
        <v>#REF!</v>
      </c>
    </row>
    <row r="233" spans="1:8" s="11" customFormat="1" ht="24" customHeight="1" x14ac:dyDescent="0.25">
      <c r="A233" s="6">
        <v>223</v>
      </c>
      <c r="B233" s="7">
        <v>9627049</v>
      </c>
      <c r="C233" s="8" t="s">
        <v>251</v>
      </c>
      <c r="D233" s="9" t="s">
        <v>17</v>
      </c>
      <c r="E233" s="9" t="s">
        <v>158</v>
      </c>
      <c r="F233" s="10">
        <v>5806.45</v>
      </c>
      <c r="G233" s="11" t="e">
        <f>VLOOKUP(B233,#REF!,19,0)</f>
        <v>#REF!</v>
      </c>
      <c r="H233" s="11" t="e">
        <f t="shared" si="3"/>
        <v>#REF!</v>
      </c>
    </row>
    <row r="234" spans="1:8" s="11" customFormat="1" ht="24" customHeight="1" x14ac:dyDescent="0.25">
      <c r="A234" s="6">
        <v>224</v>
      </c>
      <c r="B234" s="7">
        <v>96166118</v>
      </c>
      <c r="C234" s="8" t="s">
        <v>252</v>
      </c>
      <c r="D234" s="9" t="s">
        <v>17</v>
      </c>
      <c r="E234" s="9" t="s">
        <v>158</v>
      </c>
      <c r="F234" s="10">
        <v>5806.45</v>
      </c>
      <c r="G234" s="11" t="e">
        <f>VLOOKUP(B234,#REF!,19,0)</f>
        <v>#REF!</v>
      </c>
      <c r="H234" s="11" t="e">
        <f t="shared" si="3"/>
        <v>#REF!</v>
      </c>
    </row>
    <row r="235" spans="1:8" s="11" customFormat="1" ht="24" customHeight="1" x14ac:dyDescent="0.25">
      <c r="A235" s="6">
        <v>225</v>
      </c>
      <c r="B235" s="7">
        <v>364807962</v>
      </c>
      <c r="C235" s="8" t="s">
        <v>253</v>
      </c>
      <c r="D235" s="9" t="s">
        <v>17</v>
      </c>
      <c r="E235" s="9" t="s">
        <v>158</v>
      </c>
      <c r="F235" s="10">
        <v>5806.45</v>
      </c>
      <c r="G235" s="11" t="e">
        <f>VLOOKUP(B235,#REF!,19,0)</f>
        <v>#REF!</v>
      </c>
      <c r="H235" s="11" t="e">
        <f t="shared" si="3"/>
        <v>#REF!</v>
      </c>
    </row>
    <row r="236" spans="1:8" s="11" customFormat="1" ht="24" customHeight="1" x14ac:dyDescent="0.25">
      <c r="A236" s="6">
        <v>226</v>
      </c>
      <c r="B236" s="7">
        <v>86214004</v>
      </c>
      <c r="C236" s="8" t="s">
        <v>254</v>
      </c>
      <c r="D236" s="9" t="s">
        <v>17</v>
      </c>
      <c r="E236" s="9" t="s">
        <v>158</v>
      </c>
      <c r="F236" s="10">
        <v>5806.45</v>
      </c>
      <c r="G236" s="11" t="e">
        <f>VLOOKUP(B236,#REF!,19,0)</f>
        <v>#REF!</v>
      </c>
      <c r="H236" s="11" t="e">
        <f t="shared" si="3"/>
        <v>#REF!</v>
      </c>
    </row>
    <row r="237" spans="1:8" s="11" customFormat="1" ht="24" customHeight="1" x14ac:dyDescent="0.25">
      <c r="A237" s="6">
        <v>227</v>
      </c>
      <c r="B237" s="7">
        <v>300400764</v>
      </c>
      <c r="C237" s="8" t="s">
        <v>255</v>
      </c>
      <c r="D237" s="9" t="s">
        <v>17</v>
      </c>
      <c r="E237" s="9" t="s">
        <v>158</v>
      </c>
      <c r="F237" s="10">
        <v>5806.45</v>
      </c>
      <c r="G237" s="11" t="e">
        <f>VLOOKUP(B237,#REF!,19,0)</f>
        <v>#REF!</v>
      </c>
      <c r="H237" s="11" t="e">
        <f t="shared" si="3"/>
        <v>#REF!</v>
      </c>
    </row>
    <row r="238" spans="1:8" s="11" customFormat="1" ht="24" customHeight="1" x14ac:dyDescent="0.25">
      <c r="A238" s="6">
        <v>228</v>
      </c>
      <c r="B238" s="7">
        <v>30096987</v>
      </c>
      <c r="C238" s="8" t="s">
        <v>256</v>
      </c>
      <c r="D238" s="9" t="s">
        <v>17</v>
      </c>
      <c r="E238" s="9" t="s">
        <v>158</v>
      </c>
      <c r="F238" s="10">
        <v>5806.45</v>
      </c>
      <c r="G238" s="11" t="e">
        <f>VLOOKUP(B238,#REF!,19,0)</f>
        <v>#REF!</v>
      </c>
      <c r="H238" s="11" t="e">
        <f t="shared" si="3"/>
        <v>#REF!</v>
      </c>
    </row>
    <row r="239" spans="1:8" s="11" customFormat="1" ht="24" customHeight="1" x14ac:dyDescent="0.25">
      <c r="A239" s="6">
        <v>229</v>
      </c>
      <c r="B239" s="7">
        <v>100257585</v>
      </c>
      <c r="C239" s="8" t="s">
        <v>257</v>
      </c>
      <c r="D239" s="9" t="s">
        <v>17</v>
      </c>
      <c r="E239" s="9" t="s">
        <v>158</v>
      </c>
      <c r="F239" s="10">
        <v>5806.45</v>
      </c>
      <c r="G239" s="11" t="e">
        <f>VLOOKUP(B239,#REF!,19,0)</f>
        <v>#REF!</v>
      </c>
      <c r="H239" s="11" t="e">
        <f t="shared" si="3"/>
        <v>#REF!</v>
      </c>
    </row>
    <row r="240" spans="1:8" s="11" customFormat="1" ht="24" customHeight="1" x14ac:dyDescent="0.25">
      <c r="A240" s="6">
        <v>230</v>
      </c>
      <c r="B240" s="7">
        <v>100850499</v>
      </c>
      <c r="C240" s="8" t="s">
        <v>258</v>
      </c>
      <c r="D240" s="9" t="s">
        <v>17</v>
      </c>
      <c r="E240" s="9" t="s">
        <v>158</v>
      </c>
      <c r="F240" s="10">
        <v>5806.45</v>
      </c>
      <c r="G240" s="11" t="e">
        <f>VLOOKUP(B240,#REF!,19,0)</f>
        <v>#REF!</v>
      </c>
      <c r="H240" s="11" t="e">
        <f t="shared" si="3"/>
        <v>#REF!</v>
      </c>
    </row>
    <row r="241" spans="1:8" s="11" customFormat="1" ht="27" x14ac:dyDescent="0.25">
      <c r="A241" s="6">
        <v>231</v>
      </c>
      <c r="B241" s="7">
        <v>69712727</v>
      </c>
      <c r="C241" s="8" t="s">
        <v>259</v>
      </c>
      <c r="D241" s="9" t="s">
        <v>17</v>
      </c>
      <c r="E241" s="9" t="s">
        <v>158</v>
      </c>
      <c r="F241" s="10">
        <v>5806.45</v>
      </c>
      <c r="G241" s="11" t="e">
        <f>VLOOKUP(B241,#REF!,19,0)</f>
        <v>#REF!</v>
      </c>
      <c r="H241" s="11" t="e">
        <f t="shared" si="3"/>
        <v>#REF!</v>
      </c>
    </row>
    <row r="242" spans="1:8" s="11" customFormat="1" ht="24" customHeight="1" x14ac:dyDescent="0.25">
      <c r="A242" s="6">
        <v>232</v>
      </c>
      <c r="B242" s="7">
        <v>108383105</v>
      </c>
      <c r="C242" s="8" t="s">
        <v>260</v>
      </c>
      <c r="D242" s="9" t="s">
        <v>17</v>
      </c>
      <c r="E242" s="9" t="s">
        <v>158</v>
      </c>
      <c r="F242" s="10">
        <v>5806.45</v>
      </c>
      <c r="G242" s="11" t="e">
        <f>VLOOKUP(B242,#REF!,19,0)</f>
        <v>#REF!</v>
      </c>
      <c r="H242" s="11" t="e">
        <f t="shared" si="3"/>
        <v>#REF!</v>
      </c>
    </row>
    <row r="243" spans="1:8" s="11" customFormat="1" ht="24" customHeight="1" x14ac:dyDescent="0.25">
      <c r="A243" s="6">
        <v>233</v>
      </c>
      <c r="B243" s="7">
        <v>73513474</v>
      </c>
      <c r="C243" s="8" t="s">
        <v>261</v>
      </c>
      <c r="D243" s="9" t="s">
        <v>17</v>
      </c>
      <c r="E243" s="9" t="s">
        <v>158</v>
      </c>
      <c r="F243" s="10">
        <v>5806.45</v>
      </c>
      <c r="G243" s="11" t="e">
        <f>VLOOKUP(B243,#REF!,19,0)</f>
        <v>#REF!</v>
      </c>
      <c r="H243" s="11" t="e">
        <f t="shared" si="3"/>
        <v>#REF!</v>
      </c>
    </row>
    <row r="244" spans="1:8" s="11" customFormat="1" ht="24" customHeight="1" x14ac:dyDescent="0.25">
      <c r="A244" s="6">
        <v>234</v>
      </c>
      <c r="B244" s="7">
        <v>3539881</v>
      </c>
      <c r="C244" s="8" t="s">
        <v>262</v>
      </c>
      <c r="D244" s="9" t="s">
        <v>17</v>
      </c>
      <c r="E244" s="9" t="s">
        <v>158</v>
      </c>
      <c r="F244" s="10">
        <v>7741.94</v>
      </c>
      <c r="G244" s="11" t="e">
        <f>VLOOKUP(B244,#REF!,19,0)</f>
        <v>#REF!</v>
      </c>
      <c r="H244" s="11" t="e">
        <f t="shared" si="3"/>
        <v>#REF!</v>
      </c>
    </row>
    <row r="245" spans="1:8" s="11" customFormat="1" ht="24" customHeight="1" x14ac:dyDescent="0.25">
      <c r="A245" s="6">
        <v>235</v>
      </c>
      <c r="B245" s="7">
        <v>118166808</v>
      </c>
      <c r="C245" s="8" t="s">
        <v>263</v>
      </c>
      <c r="D245" s="9" t="s">
        <v>17</v>
      </c>
      <c r="E245" s="9" t="s">
        <v>158</v>
      </c>
      <c r="F245" s="10">
        <v>5806.45</v>
      </c>
      <c r="G245" s="11" t="e">
        <f>VLOOKUP(B245,#REF!,19,0)</f>
        <v>#REF!</v>
      </c>
      <c r="H245" s="11" t="e">
        <f t="shared" ref="H245:H315" si="4">+F245-G245</f>
        <v>#REF!</v>
      </c>
    </row>
    <row r="246" spans="1:8" s="11" customFormat="1" ht="24" customHeight="1" x14ac:dyDescent="0.25">
      <c r="A246" s="6">
        <v>236</v>
      </c>
      <c r="B246" s="7">
        <v>38128624</v>
      </c>
      <c r="C246" s="8" t="s">
        <v>264</v>
      </c>
      <c r="D246" s="9" t="s">
        <v>17</v>
      </c>
      <c r="E246" s="9" t="s">
        <v>158</v>
      </c>
      <c r="F246" s="10">
        <v>5806.45</v>
      </c>
      <c r="G246" s="11" t="e">
        <f>VLOOKUP(B246,#REF!,19,0)</f>
        <v>#REF!</v>
      </c>
      <c r="H246" s="11" t="e">
        <f t="shared" si="4"/>
        <v>#REF!</v>
      </c>
    </row>
    <row r="247" spans="1:8" s="11" customFormat="1" ht="24" customHeight="1" x14ac:dyDescent="0.25">
      <c r="A247" s="6">
        <v>237</v>
      </c>
      <c r="B247" s="7">
        <v>113553765</v>
      </c>
      <c r="C247" s="8" t="s">
        <v>265</v>
      </c>
      <c r="D247" s="9" t="s">
        <v>17</v>
      </c>
      <c r="E247" s="9" t="s">
        <v>158</v>
      </c>
      <c r="F247" s="10">
        <v>5806.45</v>
      </c>
      <c r="G247" s="11" t="e">
        <f>VLOOKUP(B247,#REF!,19,0)</f>
        <v>#REF!</v>
      </c>
      <c r="H247" s="11" t="e">
        <f t="shared" si="4"/>
        <v>#REF!</v>
      </c>
    </row>
    <row r="248" spans="1:8" s="11" customFormat="1" ht="24" customHeight="1" x14ac:dyDescent="0.25">
      <c r="A248" s="6">
        <v>238</v>
      </c>
      <c r="B248" s="7">
        <v>39034593</v>
      </c>
      <c r="C248" s="8" t="s">
        <v>266</v>
      </c>
      <c r="D248" s="9" t="s">
        <v>17</v>
      </c>
      <c r="E248" s="9" t="s">
        <v>158</v>
      </c>
      <c r="F248" s="10">
        <v>5806.45</v>
      </c>
      <c r="G248" s="11" t="e">
        <f>VLOOKUP(B248,#REF!,19,0)</f>
        <v>#REF!</v>
      </c>
      <c r="H248" s="11" t="e">
        <f t="shared" si="4"/>
        <v>#REF!</v>
      </c>
    </row>
    <row r="249" spans="1:8" s="11" customFormat="1" ht="24" customHeight="1" x14ac:dyDescent="0.25">
      <c r="A249" s="6">
        <v>239</v>
      </c>
      <c r="B249" s="7">
        <v>98724061</v>
      </c>
      <c r="C249" s="8" t="s">
        <v>267</v>
      </c>
      <c r="D249" s="9" t="s">
        <v>17</v>
      </c>
      <c r="E249" s="9" t="s">
        <v>158</v>
      </c>
      <c r="F249" s="10">
        <v>5806.45</v>
      </c>
      <c r="G249" s="11" t="e">
        <f>VLOOKUP(B249,#REF!,19,0)</f>
        <v>#REF!</v>
      </c>
      <c r="H249" s="11" t="e">
        <f t="shared" si="4"/>
        <v>#REF!</v>
      </c>
    </row>
    <row r="250" spans="1:8" s="11" customFormat="1" ht="24" customHeight="1" x14ac:dyDescent="0.25">
      <c r="A250" s="6">
        <v>240</v>
      </c>
      <c r="B250" s="7">
        <v>115450351</v>
      </c>
      <c r="C250" s="8" t="s">
        <v>268</v>
      </c>
      <c r="D250" s="9" t="s">
        <v>17</v>
      </c>
      <c r="E250" s="9" t="s">
        <v>158</v>
      </c>
      <c r="F250" s="10">
        <v>5806.45</v>
      </c>
      <c r="G250" s="11" t="e">
        <f>VLOOKUP(B250,#REF!,19,0)</f>
        <v>#REF!</v>
      </c>
      <c r="H250" s="11" t="e">
        <f t="shared" si="4"/>
        <v>#REF!</v>
      </c>
    </row>
    <row r="251" spans="1:8" s="11" customFormat="1" ht="24" customHeight="1" x14ac:dyDescent="0.25">
      <c r="A251" s="6">
        <v>241</v>
      </c>
      <c r="B251" s="7">
        <v>75049937</v>
      </c>
      <c r="C251" s="8" t="s">
        <v>269</v>
      </c>
      <c r="D251" s="9" t="s">
        <v>17</v>
      </c>
      <c r="E251" s="9" t="s">
        <v>158</v>
      </c>
      <c r="F251" s="10">
        <v>2709.68</v>
      </c>
      <c r="G251" s="11" t="e">
        <f>VLOOKUP(B251,#REF!,19,0)</f>
        <v>#REF!</v>
      </c>
      <c r="H251" s="11" t="e">
        <f t="shared" si="4"/>
        <v>#REF!</v>
      </c>
    </row>
    <row r="252" spans="1:8" s="11" customFormat="1" ht="24" customHeight="1" x14ac:dyDescent="0.25">
      <c r="A252" s="6">
        <v>242</v>
      </c>
      <c r="B252" s="7">
        <v>12486361</v>
      </c>
      <c r="C252" s="8" t="s">
        <v>270</v>
      </c>
      <c r="D252" s="9" t="s">
        <v>17</v>
      </c>
      <c r="E252" s="9" t="s">
        <v>158</v>
      </c>
      <c r="F252" s="10">
        <v>5806.45</v>
      </c>
      <c r="G252" s="11" t="e">
        <f>VLOOKUP(B252,#REF!,19,0)</f>
        <v>#REF!</v>
      </c>
      <c r="H252" s="11" t="e">
        <f t="shared" si="4"/>
        <v>#REF!</v>
      </c>
    </row>
    <row r="253" spans="1:8" s="11" customFormat="1" ht="24" customHeight="1" x14ac:dyDescent="0.25">
      <c r="A253" s="6">
        <v>243</v>
      </c>
      <c r="B253" s="7">
        <v>115226583</v>
      </c>
      <c r="C253" s="8" t="s">
        <v>271</v>
      </c>
      <c r="D253" s="9" t="s">
        <v>17</v>
      </c>
      <c r="E253" s="9" t="s">
        <v>158</v>
      </c>
      <c r="F253" s="10">
        <v>5806.45</v>
      </c>
      <c r="G253" s="11" t="e">
        <f>VLOOKUP(B253,#REF!,19,0)</f>
        <v>#REF!</v>
      </c>
      <c r="H253" s="11" t="e">
        <f t="shared" si="4"/>
        <v>#REF!</v>
      </c>
    </row>
    <row r="254" spans="1:8" s="11" customFormat="1" ht="24" customHeight="1" x14ac:dyDescent="0.25">
      <c r="A254" s="6">
        <v>244</v>
      </c>
      <c r="B254" s="7">
        <v>111792630</v>
      </c>
      <c r="C254" s="8" t="s">
        <v>272</v>
      </c>
      <c r="D254" s="9" t="s">
        <v>17</v>
      </c>
      <c r="E254" s="9" t="s">
        <v>158</v>
      </c>
      <c r="F254" s="10">
        <v>5806.45</v>
      </c>
      <c r="G254" s="11" t="e">
        <f>VLOOKUP(B254,#REF!,19,0)</f>
        <v>#REF!</v>
      </c>
      <c r="H254" s="11" t="e">
        <f t="shared" si="4"/>
        <v>#REF!</v>
      </c>
    </row>
    <row r="255" spans="1:8" s="11" customFormat="1" ht="24" customHeight="1" x14ac:dyDescent="0.25">
      <c r="A255" s="6">
        <v>245</v>
      </c>
      <c r="B255" s="7">
        <v>11973013</v>
      </c>
      <c r="C255" s="8" t="s">
        <v>273</v>
      </c>
      <c r="D255" s="9" t="s">
        <v>17</v>
      </c>
      <c r="E255" s="9" t="s">
        <v>158</v>
      </c>
      <c r="F255" s="10">
        <v>5806.45</v>
      </c>
      <c r="G255" s="11" t="e">
        <f>VLOOKUP(B255,#REF!,19,0)</f>
        <v>#REF!</v>
      </c>
      <c r="H255" s="11" t="e">
        <f t="shared" si="4"/>
        <v>#REF!</v>
      </c>
    </row>
    <row r="256" spans="1:8" s="11" customFormat="1" ht="24" customHeight="1" x14ac:dyDescent="0.25">
      <c r="A256" s="6">
        <v>246</v>
      </c>
      <c r="B256" s="7">
        <v>24733326</v>
      </c>
      <c r="C256" s="8" t="s">
        <v>274</v>
      </c>
      <c r="D256" s="9" t="s">
        <v>17</v>
      </c>
      <c r="E256" s="9" t="s">
        <v>158</v>
      </c>
      <c r="F256" s="10">
        <v>5806.45</v>
      </c>
      <c r="G256" s="11" t="e">
        <f>VLOOKUP(B256,#REF!,19,0)</f>
        <v>#REF!</v>
      </c>
      <c r="H256" s="11" t="e">
        <f t="shared" si="4"/>
        <v>#REF!</v>
      </c>
    </row>
    <row r="257" spans="1:8" s="11" customFormat="1" ht="27" customHeight="1" x14ac:dyDescent="0.25">
      <c r="A257" s="6">
        <v>247</v>
      </c>
      <c r="B257" s="7">
        <v>103198288</v>
      </c>
      <c r="C257" s="8" t="s">
        <v>275</v>
      </c>
      <c r="D257" s="9" t="s">
        <v>17</v>
      </c>
      <c r="E257" s="9" t="s">
        <v>158</v>
      </c>
      <c r="F257" s="10">
        <v>5806.45</v>
      </c>
      <c r="G257" s="11" t="e">
        <f>VLOOKUP(B257,#REF!,19,0)</f>
        <v>#REF!</v>
      </c>
      <c r="H257" s="11" t="e">
        <f t="shared" si="4"/>
        <v>#REF!</v>
      </c>
    </row>
    <row r="258" spans="1:8" s="11" customFormat="1" ht="24" customHeight="1" x14ac:dyDescent="0.25">
      <c r="A258" s="6">
        <v>248</v>
      </c>
      <c r="B258" s="7">
        <v>36083313</v>
      </c>
      <c r="C258" s="8" t="s">
        <v>276</v>
      </c>
      <c r="D258" s="9" t="s">
        <v>17</v>
      </c>
      <c r="E258" s="9" t="s">
        <v>158</v>
      </c>
      <c r="F258" s="10">
        <v>5806.45</v>
      </c>
      <c r="G258" s="11" t="e">
        <f>VLOOKUP(B258,#REF!,19,0)</f>
        <v>#REF!</v>
      </c>
      <c r="H258" s="11" t="e">
        <f t="shared" si="4"/>
        <v>#REF!</v>
      </c>
    </row>
    <row r="259" spans="1:8" s="11" customFormat="1" ht="24" customHeight="1" x14ac:dyDescent="0.25">
      <c r="A259" s="6">
        <v>249</v>
      </c>
      <c r="B259" s="7">
        <v>49732862</v>
      </c>
      <c r="C259" s="8" t="s">
        <v>277</v>
      </c>
      <c r="D259" s="9" t="s">
        <v>17</v>
      </c>
      <c r="E259" s="9" t="s">
        <v>158</v>
      </c>
      <c r="F259" s="10">
        <v>5806.45</v>
      </c>
      <c r="G259" s="11" t="e">
        <f>VLOOKUP(B259,#REF!,19,0)</f>
        <v>#REF!</v>
      </c>
      <c r="H259" s="11" t="e">
        <f t="shared" si="4"/>
        <v>#REF!</v>
      </c>
    </row>
    <row r="260" spans="1:8" s="11" customFormat="1" ht="24" customHeight="1" x14ac:dyDescent="0.25">
      <c r="A260" s="6">
        <v>250</v>
      </c>
      <c r="B260" s="7">
        <v>98410679</v>
      </c>
      <c r="C260" s="8" t="s">
        <v>278</v>
      </c>
      <c r="D260" s="9" t="s">
        <v>17</v>
      </c>
      <c r="E260" s="9" t="s">
        <v>158</v>
      </c>
      <c r="F260" s="10">
        <v>5806.45</v>
      </c>
      <c r="G260" s="11" t="e">
        <f>VLOOKUP(B260,#REF!,19,0)</f>
        <v>#REF!</v>
      </c>
      <c r="H260" s="11" t="e">
        <f t="shared" si="4"/>
        <v>#REF!</v>
      </c>
    </row>
    <row r="261" spans="1:8" s="11" customFormat="1" ht="24" customHeight="1" x14ac:dyDescent="0.25">
      <c r="A261" s="6">
        <v>251</v>
      </c>
      <c r="B261" s="7">
        <v>87027267</v>
      </c>
      <c r="C261" s="8" t="s">
        <v>279</v>
      </c>
      <c r="D261" s="9" t="s">
        <v>17</v>
      </c>
      <c r="E261" s="9" t="s">
        <v>158</v>
      </c>
      <c r="F261" s="10">
        <v>5806.45</v>
      </c>
      <c r="G261" s="11" t="e">
        <f>VLOOKUP(B261,#REF!,19,0)</f>
        <v>#REF!</v>
      </c>
      <c r="H261" s="11" t="e">
        <f t="shared" si="4"/>
        <v>#REF!</v>
      </c>
    </row>
    <row r="262" spans="1:8" s="11" customFormat="1" ht="24" customHeight="1" x14ac:dyDescent="0.25">
      <c r="A262" s="6">
        <v>252</v>
      </c>
      <c r="B262" s="7">
        <v>113276168</v>
      </c>
      <c r="C262" s="8" t="s">
        <v>280</v>
      </c>
      <c r="D262" s="9" t="s">
        <v>17</v>
      </c>
      <c r="E262" s="9" t="s">
        <v>158</v>
      </c>
      <c r="F262" s="10">
        <v>5806.45</v>
      </c>
      <c r="G262" s="11" t="e">
        <f>VLOOKUP(B262,#REF!,19,0)</f>
        <v>#REF!</v>
      </c>
      <c r="H262" s="11" t="e">
        <f t="shared" si="4"/>
        <v>#REF!</v>
      </c>
    </row>
    <row r="263" spans="1:8" s="11" customFormat="1" ht="24" customHeight="1" x14ac:dyDescent="0.25">
      <c r="A263" s="6">
        <v>253</v>
      </c>
      <c r="B263" s="7">
        <v>100258492</v>
      </c>
      <c r="C263" s="8" t="s">
        <v>281</v>
      </c>
      <c r="D263" s="9" t="s">
        <v>17</v>
      </c>
      <c r="E263" s="9" t="s">
        <v>158</v>
      </c>
      <c r="F263" s="10">
        <v>5806.45</v>
      </c>
      <c r="G263" s="11" t="e">
        <f>VLOOKUP(B263,#REF!,19,0)</f>
        <v>#REF!</v>
      </c>
      <c r="H263" s="11" t="e">
        <f t="shared" si="4"/>
        <v>#REF!</v>
      </c>
    </row>
    <row r="264" spans="1:8" s="11" customFormat="1" ht="26.25" customHeight="1" x14ac:dyDescent="0.25">
      <c r="A264" s="6">
        <v>254</v>
      </c>
      <c r="B264" s="7">
        <v>107765497</v>
      </c>
      <c r="C264" s="8" t="s">
        <v>282</v>
      </c>
      <c r="D264" s="9" t="s">
        <v>17</v>
      </c>
      <c r="E264" s="9" t="s">
        <v>158</v>
      </c>
      <c r="F264" s="10">
        <v>5806.45</v>
      </c>
      <c r="G264" s="11" t="e">
        <f>VLOOKUP(B264,#REF!,19,0)</f>
        <v>#REF!</v>
      </c>
      <c r="H264" s="11" t="e">
        <f t="shared" si="4"/>
        <v>#REF!</v>
      </c>
    </row>
    <row r="265" spans="1:8" s="11" customFormat="1" ht="24.95" customHeight="1" x14ac:dyDescent="0.25">
      <c r="A265" s="6">
        <v>255</v>
      </c>
      <c r="B265" s="7">
        <v>111392179</v>
      </c>
      <c r="C265" s="8" t="s">
        <v>283</v>
      </c>
      <c r="D265" s="9" t="s">
        <v>17</v>
      </c>
      <c r="E265" s="9" t="s">
        <v>158</v>
      </c>
      <c r="F265" s="10">
        <v>5806.45</v>
      </c>
      <c r="G265" s="11" t="e">
        <f>VLOOKUP(B265,#REF!,19,0)</f>
        <v>#REF!</v>
      </c>
      <c r="H265" s="11" t="e">
        <f t="shared" si="4"/>
        <v>#REF!</v>
      </c>
    </row>
    <row r="266" spans="1:8" s="11" customFormat="1" ht="24.95" customHeight="1" x14ac:dyDescent="0.25">
      <c r="A266" s="6">
        <v>256</v>
      </c>
      <c r="B266" s="7">
        <v>112832377</v>
      </c>
      <c r="C266" s="8" t="s">
        <v>284</v>
      </c>
      <c r="D266" s="9" t="s">
        <v>17</v>
      </c>
      <c r="E266" s="9" t="s">
        <v>158</v>
      </c>
      <c r="F266" s="10">
        <v>5806.45</v>
      </c>
      <c r="G266" s="11" t="e">
        <f>VLOOKUP(B266,#REF!,19,0)</f>
        <v>#REF!</v>
      </c>
      <c r="H266" s="11" t="e">
        <f t="shared" si="4"/>
        <v>#REF!</v>
      </c>
    </row>
    <row r="267" spans="1:8" s="11" customFormat="1" ht="24.95" customHeight="1" x14ac:dyDescent="0.25">
      <c r="A267" s="6">
        <v>257</v>
      </c>
      <c r="B267" s="7">
        <v>108560767</v>
      </c>
      <c r="C267" s="8" t="s">
        <v>285</v>
      </c>
      <c r="D267" s="9" t="s">
        <v>17</v>
      </c>
      <c r="E267" s="9" t="s">
        <v>158</v>
      </c>
      <c r="F267" s="10">
        <v>5806.45</v>
      </c>
      <c r="G267" s="11" t="e">
        <f>VLOOKUP(B267,#REF!,19,0)</f>
        <v>#REF!</v>
      </c>
      <c r="H267" s="11" t="e">
        <f t="shared" si="4"/>
        <v>#REF!</v>
      </c>
    </row>
    <row r="268" spans="1:8" s="11" customFormat="1" ht="24.95" customHeight="1" x14ac:dyDescent="0.25">
      <c r="A268" s="6">
        <v>258</v>
      </c>
      <c r="B268" s="7">
        <v>80987265</v>
      </c>
      <c r="C268" s="8" t="s">
        <v>286</v>
      </c>
      <c r="D268" s="9" t="s">
        <v>17</v>
      </c>
      <c r="E268" s="9" t="s">
        <v>158</v>
      </c>
      <c r="F268" s="10">
        <v>5806.45</v>
      </c>
      <c r="G268" s="11" t="e">
        <f>VLOOKUP(B268,#REF!,19,0)</f>
        <v>#REF!</v>
      </c>
      <c r="H268" s="11" t="e">
        <f t="shared" si="4"/>
        <v>#REF!</v>
      </c>
    </row>
    <row r="269" spans="1:8" s="11" customFormat="1" ht="24.95" customHeight="1" x14ac:dyDescent="0.25">
      <c r="A269" s="6">
        <v>259</v>
      </c>
      <c r="B269" s="7">
        <v>103671358</v>
      </c>
      <c r="C269" s="8" t="s">
        <v>287</v>
      </c>
      <c r="D269" s="9" t="s">
        <v>17</v>
      </c>
      <c r="E269" s="9" t="s">
        <v>158</v>
      </c>
      <c r="F269" s="10">
        <v>5806.45</v>
      </c>
      <c r="G269" s="11" t="e">
        <f>VLOOKUP(B269,#REF!,19,0)</f>
        <v>#REF!</v>
      </c>
      <c r="H269" s="11" t="e">
        <f t="shared" si="4"/>
        <v>#REF!</v>
      </c>
    </row>
    <row r="270" spans="1:8" s="11" customFormat="1" ht="24.95" customHeight="1" x14ac:dyDescent="0.25">
      <c r="A270" s="6">
        <v>260</v>
      </c>
      <c r="B270" s="7">
        <v>112411282</v>
      </c>
      <c r="C270" s="8" t="s">
        <v>288</v>
      </c>
      <c r="D270" s="9" t="s">
        <v>17</v>
      </c>
      <c r="E270" s="9" t="s">
        <v>158</v>
      </c>
      <c r="F270" s="10">
        <v>5806.45</v>
      </c>
      <c r="G270" s="11" t="e">
        <f>VLOOKUP(B270,#REF!,19,0)</f>
        <v>#REF!</v>
      </c>
      <c r="H270" s="11" t="e">
        <f t="shared" si="4"/>
        <v>#REF!</v>
      </c>
    </row>
    <row r="271" spans="1:8" s="11" customFormat="1" ht="24.95" customHeight="1" x14ac:dyDescent="0.25">
      <c r="A271" s="6">
        <v>261</v>
      </c>
      <c r="B271" s="7">
        <v>43421342</v>
      </c>
      <c r="C271" s="8" t="s">
        <v>289</v>
      </c>
      <c r="D271" s="9" t="s">
        <v>17</v>
      </c>
      <c r="E271" s="9" t="s">
        <v>158</v>
      </c>
      <c r="F271" s="10">
        <v>5806.45</v>
      </c>
      <c r="G271" s="11" t="e">
        <f>VLOOKUP(B271,#REF!,19,0)</f>
        <v>#REF!</v>
      </c>
      <c r="H271" s="11" t="e">
        <f t="shared" si="4"/>
        <v>#REF!</v>
      </c>
    </row>
    <row r="272" spans="1:8" s="11" customFormat="1" ht="24.95" customHeight="1" x14ac:dyDescent="0.25">
      <c r="A272" s="6">
        <v>262</v>
      </c>
      <c r="B272" s="7">
        <v>36804460</v>
      </c>
      <c r="C272" s="8" t="s">
        <v>290</v>
      </c>
      <c r="D272" s="9" t="s">
        <v>17</v>
      </c>
      <c r="E272" s="9" t="s">
        <v>158</v>
      </c>
      <c r="F272" s="10">
        <v>6000</v>
      </c>
      <c r="G272" s="11" t="e">
        <f>VLOOKUP(B272,#REF!,19,0)</f>
        <v>#REF!</v>
      </c>
      <c r="H272" s="11" t="e">
        <f t="shared" si="4"/>
        <v>#REF!</v>
      </c>
    </row>
    <row r="273" spans="1:8" s="11" customFormat="1" ht="24.95" customHeight="1" x14ac:dyDescent="0.25">
      <c r="A273" s="6">
        <v>263</v>
      </c>
      <c r="B273" s="7">
        <v>13420631</v>
      </c>
      <c r="C273" s="8" t="s">
        <v>291</v>
      </c>
      <c r="D273" s="9" t="s">
        <v>17</v>
      </c>
      <c r="E273" s="9" t="s">
        <v>158</v>
      </c>
      <c r="F273" s="10">
        <v>3000</v>
      </c>
      <c r="G273" s="11" t="e">
        <f>VLOOKUP(B273,#REF!,19,0)</f>
        <v>#REF!</v>
      </c>
      <c r="H273" s="11" t="e">
        <f t="shared" si="4"/>
        <v>#REF!</v>
      </c>
    </row>
    <row r="274" spans="1:8" s="11" customFormat="1" ht="24.95" customHeight="1" x14ac:dyDescent="0.25">
      <c r="A274" s="6">
        <v>264</v>
      </c>
      <c r="B274" s="7">
        <v>13420631</v>
      </c>
      <c r="C274" s="8" t="s">
        <v>291</v>
      </c>
      <c r="D274" s="9" t="s">
        <v>17</v>
      </c>
      <c r="E274" s="9" t="s">
        <v>158</v>
      </c>
      <c r="F274" s="10">
        <v>6000</v>
      </c>
      <c r="G274" s="11">
        <v>6000</v>
      </c>
      <c r="H274" s="11">
        <f t="shared" si="4"/>
        <v>0</v>
      </c>
    </row>
    <row r="275" spans="1:8" s="11" customFormat="1" ht="24.95" customHeight="1" x14ac:dyDescent="0.25">
      <c r="A275" s="6">
        <v>265</v>
      </c>
      <c r="B275" s="7">
        <v>299783448</v>
      </c>
      <c r="C275" s="8" t="s">
        <v>292</v>
      </c>
      <c r="D275" s="9" t="s">
        <v>17</v>
      </c>
      <c r="E275" s="9" t="s">
        <v>158</v>
      </c>
      <c r="F275" s="10">
        <v>3000</v>
      </c>
      <c r="G275" s="11" t="e">
        <f>VLOOKUP(B275,#REF!,19,0)</f>
        <v>#REF!</v>
      </c>
      <c r="H275" s="11" t="e">
        <f t="shared" si="4"/>
        <v>#REF!</v>
      </c>
    </row>
    <row r="276" spans="1:8" s="11" customFormat="1" ht="24.95" customHeight="1" x14ac:dyDescent="0.25">
      <c r="A276" s="6">
        <v>266</v>
      </c>
      <c r="B276" s="7">
        <v>299783448</v>
      </c>
      <c r="C276" s="8" t="s">
        <v>292</v>
      </c>
      <c r="D276" s="9" t="s">
        <v>17</v>
      </c>
      <c r="E276" s="9" t="s">
        <v>158</v>
      </c>
      <c r="F276" s="10">
        <v>6000</v>
      </c>
      <c r="G276" s="11">
        <v>6000</v>
      </c>
      <c r="H276" s="11">
        <f t="shared" si="4"/>
        <v>0</v>
      </c>
    </row>
    <row r="277" spans="1:8" s="13" customFormat="1" ht="24.95" customHeight="1" x14ac:dyDescent="0.25">
      <c r="A277" s="6">
        <v>267</v>
      </c>
      <c r="B277" s="7">
        <v>56338643</v>
      </c>
      <c r="C277" s="8" t="s">
        <v>293</v>
      </c>
      <c r="D277" s="9" t="s">
        <v>12</v>
      </c>
      <c r="E277" s="9" t="s">
        <v>294</v>
      </c>
      <c r="F277" s="10">
        <v>11612.903225806453</v>
      </c>
      <c r="G277" s="11" t="e">
        <f>VLOOKUP(B277,#REF!,19,0)</f>
        <v>#REF!</v>
      </c>
      <c r="H277" s="11" t="e">
        <f t="shared" si="4"/>
        <v>#REF!</v>
      </c>
    </row>
    <row r="278" spans="1:8" s="13" customFormat="1" ht="24" customHeight="1" x14ac:dyDescent="0.25">
      <c r="A278" s="6">
        <v>268</v>
      </c>
      <c r="B278" s="7">
        <v>41735021</v>
      </c>
      <c r="C278" s="8" t="s">
        <v>295</v>
      </c>
      <c r="D278" s="9" t="s">
        <v>12</v>
      </c>
      <c r="E278" s="9" t="s">
        <v>294</v>
      </c>
      <c r="F278" s="10">
        <v>11612.903225806453</v>
      </c>
      <c r="G278" s="11" t="e">
        <f>VLOOKUP(B278,#REF!,19,0)</f>
        <v>#REF!</v>
      </c>
      <c r="H278" s="11" t="e">
        <f t="shared" si="4"/>
        <v>#REF!</v>
      </c>
    </row>
    <row r="279" spans="1:8" s="13" customFormat="1" ht="24" customHeight="1" x14ac:dyDescent="0.25">
      <c r="A279" s="6">
        <v>269</v>
      </c>
      <c r="B279" s="7">
        <v>7013620</v>
      </c>
      <c r="C279" s="8" t="s">
        <v>296</v>
      </c>
      <c r="D279" s="9" t="s">
        <v>12</v>
      </c>
      <c r="E279" s="9" t="s">
        <v>294</v>
      </c>
      <c r="F279" s="10">
        <v>7500</v>
      </c>
      <c r="G279" s="11" t="e">
        <f>VLOOKUP(B279,#REF!,19,0)</f>
        <v>#REF!</v>
      </c>
      <c r="H279" s="11" t="e">
        <f t="shared" si="4"/>
        <v>#REF!</v>
      </c>
    </row>
    <row r="280" spans="1:8" s="13" customFormat="1" ht="24" customHeight="1" x14ac:dyDescent="0.25">
      <c r="A280" s="6">
        <v>270</v>
      </c>
      <c r="B280" s="7">
        <v>7013620</v>
      </c>
      <c r="C280" s="8" t="s">
        <v>296</v>
      </c>
      <c r="D280" s="9" t="s">
        <v>12</v>
      </c>
      <c r="E280" s="9" t="s">
        <v>294</v>
      </c>
      <c r="F280" s="10">
        <v>15000</v>
      </c>
      <c r="G280" s="11">
        <v>15000</v>
      </c>
      <c r="H280" s="11">
        <f t="shared" si="4"/>
        <v>0</v>
      </c>
    </row>
    <row r="281" spans="1:8" s="11" customFormat="1" ht="24.95" customHeight="1" x14ac:dyDescent="0.25">
      <c r="A281" s="6">
        <v>271</v>
      </c>
      <c r="B281" s="7">
        <v>32040083</v>
      </c>
      <c r="C281" s="8" t="s">
        <v>297</v>
      </c>
      <c r="D281" s="9" t="s">
        <v>17</v>
      </c>
      <c r="E281" s="9" t="s">
        <v>294</v>
      </c>
      <c r="F281" s="10">
        <v>17419.349999999999</v>
      </c>
      <c r="G281" s="11" t="e">
        <f>VLOOKUP(B281,#REF!,19,0)</f>
        <v>#REF!</v>
      </c>
      <c r="H281" s="11" t="e">
        <f t="shared" si="4"/>
        <v>#REF!</v>
      </c>
    </row>
    <row r="282" spans="1:8" s="11" customFormat="1" ht="24.95" customHeight="1" x14ac:dyDescent="0.25">
      <c r="A282" s="6">
        <v>272</v>
      </c>
      <c r="B282" s="7">
        <v>53707877</v>
      </c>
      <c r="C282" s="8" t="s">
        <v>298</v>
      </c>
      <c r="D282" s="9" t="s">
        <v>17</v>
      </c>
      <c r="E282" s="9" t="s">
        <v>294</v>
      </c>
      <c r="F282" s="10">
        <v>9677.42</v>
      </c>
      <c r="G282" s="11" t="e">
        <f>VLOOKUP(B282,#REF!,19,0)</f>
        <v>#REF!</v>
      </c>
      <c r="H282" s="11" t="e">
        <f t="shared" si="4"/>
        <v>#REF!</v>
      </c>
    </row>
    <row r="283" spans="1:8" s="11" customFormat="1" ht="24.95" customHeight="1" x14ac:dyDescent="0.25">
      <c r="A283" s="6">
        <v>273</v>
      </c>
      <c r="B283" s="7">
        <v>47646373</v>
      </c>
      <c r="C283" s="8" t="s">
        <v>299</v>
      </c>
      <c r="D283" s="9" t="s">
        <v>17</v>
      </c>
      <c r="E283" s="9" t="s">
        <v>294</v>
      </c>
      <c r="F283" s="10">
        <v>5806.45</v>
      </c>
      <c r="G283" s="11" t="e">
        <f>VLOOKUP(B283,#REF!,19,0)</f>
        <v>#REF!</v>
      </c>
      <c r="H283" s="11" t="e">
        <f t="shared" si="4"/>
        <v>#REF!</v>
      </c>
    </row>
    <row r="284" spans="1:8" s="11" customFormat="1" ht="24.95" customHeight="1" x14ac:dyDescent="0.25">
      <c r="A284" s="6">
        <v>274</v>
      </c>
      <c r="B284" s="7">
        <v>5344433</v>
      </c>
      <c r="C284" s="8" t="s">
        <v>300</v>
      </c>
      <c r="D284" s="9" t="s">
        <v>17</v>
      </c>
      <c r="E284" s="9" t="s">
        <v>294</v>
      </c>
      <c r="F284" s="10">
        <v>11612.9</v>
      </c>
      <c r="G284" s="11" t="e">
        <f>VLOOKUP(B284,#REF!,19,0)</f>
        <v>#REF!</v>
      </c>
      <c r="H284" s="11" t="e">
        <f t="shared" si="4"/>
        <v>#REF!</v>
      </c>
    </row>
    <row r="285" spans="1:8" s="11" customFormat="1" ht="24.95" customHeight="1" x14ac:dyDescent="0.25">
      <c r="A285" s="6">
        <v>275</v>
      </c>
      <c r="B285" s="7">
        <v>115294910</v>
      </c>
      <c r="C285" s="8" t="s">
        <v>301</v>
      </c>
      <c r="D285" s="9" t="s">
        <v>17</v>
      </c>
      <c r="E285" s="9" t="s">
        <v>294</v>
      </c>
      <c r="F285" s="10">
        <v>5806.45</v>
      </c>
      <c r="G285" s="11" t="e">
        <f>VLOOKUP(B285,#REF!,19,0)</f>
        <v>#REF!</v>
      </c>
      <c r="H285" s="11" t="e">
        <f t="shared" si="4"/>
        <v>#REF!</v>
      </c>
    </row>
    <row r="286" spans="1:8" s="11" customFormat="1" ht="24.95" customHeight="1" x14ac:dyDescent="0.25">
      <c r="A286" s="6">
        <v>276</v>
      </c>
      <c r="B286" s="7">
        <v>53986636</v>
      </c>
      <c r="C286" s="8" t="s">
        <v>302</v>
      </c>
      <c r="D286" s="9" t="s">
        <v>17</v>
      </c>
      <c r="E286" s="9" t="s">
        <v>294</v>
      </c>
      <c r="F286" s="10">
        <v>6000</v>
      </c>
      <c r="G286" s="11" t="e">
        <f>VLOOKUP(B286,#REF!,19,0)</f>
        <v>#REF!</v>
      </c>
      <c r="H286" s="11" t="e">
        <f t="shared" si="4"/>
        <v>#REF!</v>
      </c>
    </row>
    <row r="287" spans="1:8" s="11" customFormat="1" ht="24.95" customHeight="1" x14ac:dyDescent="0.25">
      <c r="A287" s="6">
        <v>277</v>
      </c>
      <c r="B287" s="7">
        <v>74723707</v>
      </c>
      <c r="C287" s="8" t="s">
        <v>303</v>
      </c>
      <c r="D287" s="9" t="s">
        <v>17</v>
      </c>
      <c r="E287" s="9" t="s">
        <v>294</v>
      </c>
      <c r="F287" s="10">
        <v>8000</v>
      </c>
      <c r="G287" s="11" t="e">
        <f>VLOOKUP(B287,#REF!,19,0)</f>
        <v>#REF!</v>
      </c>
      <c r="H287" s="11" t="e">
        <f t="shared" si="4"/>
        <v>#REF!</v>
      </c>
    </row>
    <row r="288" spans="1:8" s="11" customFormat="1" ht="24" customHeight="1" x14ac:dyDescent="0.25">
      <c r="A288" s="6">
        <v>278</v>
      </c>
      <c r="B288" s="7">
        <v>5990246</v>
      </c>
      <c r="C288" s="8" t="s">
        <v>304</v>
      </c>
      <c r="D288" s="9" t="s">
        <v>17</v>
      </c>
      <c r="E288" s="9" t="s">
        <v>294</v>
      </c>
      <c r="F288" s="10">
        <v>7741.94</v>
      </c>
      <c r="G288" s="11" t="e">
        <f>VLOOKUP(B288,#REF!,19,0)</f>
        <v>#REF!</v>
      </c>
      <c r="H288" s="11" t="e">
        <f t="shared" si="4"/>
        <v>#REF!</v>
      </c>
    </row>
    <row r="289" spans="1:8" s="11" customFormat="1" ht="24" customHeight="1" x14ac:dyDescent="0.25">
      <c r="A289" s="6">
        <v>279</v>
      </c>
      <c r="B289" s="7">
        <v>42099919</v>
      </c>
      <c r="C289" s="8" t="s">
        <v>305</v>
      </c>
      <c r="D289" s="9" t="s">
        <v>17</v>
      </c>
      <c r="E289" s="9" t="s">
        <v>294</v>
      </c>
      <c r="F289" s="10">
        <v>6774.19</v>
      </c>
      <c r="G289" s="11" t="e">
        <f>VLOOKUP(B289,#REF!,19,0)</f>
        <v>#REF!</v>
      </c>
      <c r="H289" s="11" t="e">
        <f t="shared" si="4"/>
        <v>#REF!</v>
      </c>
    </row>
    <row r="290" spans="1:8" s="11" customFormat="1" ht="24" customHeight="1" x14ac:dyDescent="0.25">
      <c r="A290" s="6">
        <v>280</v>
      </c>
      <c r="B290" s="7">
        <v>26433028</v>
      </c>
      <c r="C290" s="8" t="s">
        <v>306</v>
      </c>
      <c r="D290" s="9" t="s">
        <v>17</v>
      </c>
      <c r="E290" s="9" t="s">
        <v>294</v>
      </c>
      <c r="F290" s="10">
        <v>6774.19</v>
      </c>
      <c r="G290" s="11" t="e">
        <f>VLOOKUP(B290,#REF!,19,0)</f>
        <v>#REF!</v>
      </c>
      <c r="H290" s="11" t="e">
        <f t="shared" si="4"/>
        <v>#REF!</v>
      </c>
    </row>
    <row r="291" spans="1:8" s="11" customFormat="1" ht="24" customHeight="1" x14ac:dyDescent="0.25">
      <c r="A291" s="6">
        <v>281</v>
      </c>
      <c r="B291" s="7">
        <v>81165080</v>
      </c>
      <c r="C291" s="8" t="s">
        <v>307</v>
      </c>
      <c r="D291" s="9" t="s">
        <v>17</v>
      </c>
      <c r="E291" s="9" t="s">
        <v>294</v>
      </c>
      <c r="F291" s="10">
        <v>6774.19</v>
      </c>
      <c r="G291" s="11" t="e">
        <f>VLOOKUP(B291,#REF!,19,0)</f>
        <v>#REF!</v>
      </c>
      <c r="H291" s="11" t="e">
        <f t="shared" si="4"/>
        <v>#REF!</v>
      </c>
    </row>
    <row r="292" spans="1:8" s="11" customFormat="1" ht="24" customHeight="1" x14ac:dyDescent="0.25">
      <c r="A292" s="6">
        <v>282</v>
      </c>
      <c r="B292" s="7">
        <v>94587418</v>
      </c>
      <c r="C292" s="8" t="s">
        <v>308</v>
      </c>
      <c r="D292" s="9" t="s">
        <v>17</v>
      </c>
      <c r="E292" s="9" t="s">
        <v>294</v>
      </c>
      <c r="F292" s="10">
        <v>6774.19</v>
      </c>
      <c r="G292" s="11" t="e">
        <f>VLOOKUP(B292,#REF!,19,0)</f>
        <v>#REF!</v>
      </c>
      <c r="H292" s="11" t="e">
        <f t="shared" si="4"/>
        <v>#REF!</v>
      </c>
    </row>
    <row r="293" spans="1:8" s="11" customFormat="1" ht="24" customHeight="1" x14ac:dyDescent="0.25">
      <c r="A293" s="6">
        <v>283</v>
      </c>
      <c r="B293" s="7">
        <v>50830252</v>
      </c>
      <c r="C293" s="8" t="s">
        <v>309</v>
      </c>
      <c r="D293" s="9" t="s">
        <v>17</v>
      </c>
      <c r="E293" s="9" t="s">
        <v>294</v>
      </c>
      <c r="F293" s="10">
        <v>7741.94</v>
      </c>
      <c r="G293" s="11" t="e">
        <f>VLOOKUP(B293,#REF!,19,0)</f>
        <v>#REF!</v>
      </c>
      <c r="H293" s="11" t="e">
        <f t="shared" si="4"/>
        <v>#REF!</v>
      </c>
    </row>
    <row r="294" spans="1:8" s="11" customFormat="1" ht="24" customHeight="1" x14ac:dyDescent="0.25">
      <c r="A294" s="6">
        <v>284</v>
      </c>
      <c r="B294" s="7">
        <v>57804117</v>
      </c>
      <c r="C294" s="8" t="s">
        <v>310</v>
      </c>
      <c r="D294" s="9" t="s">
        <v>17</v>
      </c>
      <c r="E294" s="9" t="s">
        <v>294</v>
      </c>
      <c r="F294" s="10">
        <v>7741.94</v>
      </c>
      <c r="G294" s="11" t="e">
        <f>VLOOKUP(B294,#REF!,19,0)</f>
        <v>#REF!</v>
      </c>
      <c r="H294" s="11" t="e">
        <f t="shared" si="4"/>
        <v>#REF!</v>
      </c>
    </row>
    <row r="295" spans="1:8" s="11" customFormat="1" ht="24" customHeight="1" x14ac:dyDescent="0.25">
      <c r="A295" s="6">
        <v>285</v>
      </c>
      <c r="B295" s="7">
        <v>69175330</v>
      </c>
      <c r="C295" s="8" t="s">
        <v>311</v>
      </c>
      <c r="D295" s="9" t="s">
        <v>17</v>
      </c>
      <c r="E295" s="9" t="s">
        <v>312</v>
      </c>
      <c r="F295" s="10">
        <v>6774.19</v>
      </c>
      <c r="G295" s="11" t="e">
        <f>VLOOKUP(B295,#REF!,19,0)</f>
        <v>#REF!</v>
      </c>
      <c r="H295" s="11" t="e">
        <f t="shared" si="4"/>
        <v>#REF!</v>
      </c>
    </row>
    <row r="296" spans="1:8" s="11" customFormat="1" ht="24" customHeight="1" x14ac:dyDescent="0.25">
      <c r="A296" s="6">
        <v>286</v>
      </c>
      <c r="B296" s="7">
        <v>103726551</v>
      </c>
      <c r="C296" s="8" t="s">
        <v>313</v>
      </c>
      <c r="D296" s="9" t="s">
        <v>17</v>
      </c>
      <c r="E296" s="9" t="s">
        <v>314</v>
      </c>
      <c r="F296" s="10">
        <v>6774.19</v>
      </c>
      <c r="G296" s="11" t="e">
        <f>VLOOKUP(B296,#REF!,19,0)</f>
        <v>#REF!</v>
      </c>
      <c r="H296" s="11" t="e">
        <f t="shared" si="4"/>
        <v>#REF!</v>
      </c>
    </row>
    <row r="297" spans="1:8" s="11" customFormat="1" ht="24.75" customHeight="1" x14ac:dyDescent="0.25">
      <c r="A297" s="6">
        <v>287</v>
      </c>
      <c r="B297" s="7">
        <v>93882572</v>
      </c>
      <c r="C297" s="8" t="s">
        <v>315</v>
      </c>
      <c r="D297" s="9" t="s">
        <v>17</v>
      </c>
      <c r="E297" s="9" t="s">
        <v>314</v>
      </c>
      <c r="F297" s="10">
        <v>6774.19</v>
      </c>
      <c r="G297" s="11" t="e">
        <f>VLOOKUP(B297,#REF!,19,0)</f>
        <v>#REF!</v>
      </c>
      <c r="H297" s="11" t="e">
        <f t="shared" si="4"/>
        <v>#REF!</v>
      </c>
    </row>
    <row r="298" spans="1:8" s="11" customFormat="1" ht="24" customHeight="1" x14ac:dyDescent="0.25">
      <c r="A298" s="6">
        <v>288</v>
      </c>
      <c r="B298" s="7">
        <v>56226705</v>
      </c>
      <c r="C298" s="8" t="s">
        <v>316</v>
      </c>
      <c r="D298" s="9" t="s">
        <v>17</v>
      </c>
      <c r="E298" s="9" t="s">
        <v>314</v>
      </c>
      <c r="F298" s="10">
        <v>6774.19</v>
      </c>
      <c r="G298" s="11" t="e">
        <f>VLOOKUP(B298,#REF!,19,0)</f>
        <v>#REF!</v>
      </c>
      <c r="H298" s="11" t="e">
        <f t="shared" si="4"/>
        <v>#REF!</v>
      </c>
    </row>
    <row r="299" spans="1:8" s="11" customFormat="1" ht="24" customHeight="1" x14ac:dyDescent="0.25">
      <c r="A299" s="6">
        <v>289</v>
      </c>
      <c r="B299" s="7">
        <v>7689284</v>
      </c>
      <c r="C299" s="8" t="s">
        <v>317</v>
      </c>
      <c r="D299" s="9" t="s">
        <v>12</v>
      </c>
      <c r="E299" s="9" t="s">
        <v>318</v>
      </c>
      <c r="F299" s="10">
        <v>9677.4193548387084</v>
      </c>
      <c r="G299" s="11" t="e">
        <f>VLOOKUP(B299,#REF!,19,0)</f>
        <v>#REF!</v>
      </c>
      <c r="H299" s="11" t="e">
        <f t="shared" si="4"/>
        <v>#REF!</v>
      </c>
    </row>
    <row r="300" spans="1:8" s="11" customFormat="1" ht="24" customHeight="1" x14ac:dyDescent="0.25">
      <c r="A300" s="6">
        <v>290</v>
      </c>
      <c r="B300" s="7">
        <v>93836201</v>
      </c>
      <c r="C300" s="8" t="s">
        <v>319</v>
      </c>
      <c r="D300" s="9" t="s">
        <v>17</v>
      </c>
      <c r="E300" s="9" t="s">
        <v>318</v>
      </c>
      <c r="F300" s="10">
        <v>7741.94</v>
      </c>
      <c r="G300" s="11" t="e">
        <f>VLOOKUP(B300,#REF!,19,0)</f>
        <v>#REF!</v>
      </c>
      <c r="H300" s="11" t="e">
        <f t="shared" si="4"/>
        <v>#REF!</v>
      </c>
    </row>
    <row r="301" spans="1:8" s="11" customFormat="1" ht="24" customHeight="1" x14ac:dyDescent="0.25">
      <c r="A301" s="6">
        <v>291</v>
      </c>
      <c r="B301" s="7">
        <v>112522904</v>
      </c>
      <c r="C301" s="8" t="s">
        <v>320</v>
      </c>
      <c r="D301" s="9" t="s">
        <v>17</v>
      </c>
      <c r="E301" s="9" t="s">
        <v>318</v>
      </c>
      <c r="F301" s="10">
        <v>6774.19</v>
      </c>
      <c r="G301" s="11" t="e">
        <f>VLOOKUP(B301,#REF!,19,0)</f>
        <v>#REF!</v>
      </c>
      <c r="H301" s="11" t="e">
        <f t="shared" si="4"/>
        <v>#REF!</v>
      </c>
    </row>
    <row r="302" spans="1:8" s="11" customFormat="1" ht="24" customHeight="1" x14ac:dyDescent="0.25">
      <c r="A302" s="6">
        <v>292</v>
      </c>
      <c r="B302" s="7">
        <v>77074785</v>
      </c>
      <c r="C302" s="8" t="s">
        <v>321</v>
      </c>
      <c r="D302" s="9" t="s">
        <v>17</v>
      </c>
      <c r="E302" s="9" t="s">
        <v>318</v>
      </c>
      <c r="F302" s="10">
        <v>6774.19</v>
      </c>
      <c r="G302" s="11" t="e">
        <f>VLOOKUP(B302,#REF!,19,0)</f>
        <v>#REF!</v>
      </c>
      <c r="H302" s="11" t="e">
        <f t="shared" si="4"/>
        <v>#REF!</v>
      </c>
    </row>
    <row r="303" spans="1:8" s="11" customFormat="1" ht="24" customHeight="1" x14ac:dyDescent="0.25">
      <c r="A303" s="6">
        <v>293</v>
      </c>
      <c r="B303" s="7">
        <v>17214858</v>
      </c>
      <c r="C303" s="8" t="s">
        <v>322</v>
      </c>
      <c r="D303" s="9" t="s">
        <v>17</v>
      </c>
      <c r="E303" s="9" t="s">
        <v>318</v>
      </c>
      <c r="F303" s="10">
        <v>5806.45</v>
      </c>
      <c r="G303" s="11" t="e">
        <f>VLOOKUP(B303,#REF!,19,0)</f>
        <v>#REF!</v>
      </c>
      <c r="H303" s="11" t="e">
        <f t="shared" si="4"/>
        <v>#REF!</v>
      </c>
    </row>
    <row r="304" spans="1:8" s="11" customFormat="1" ht="24" customHeight="1" x14ac:dyDescent="0.25">
      <c r="A304" s="6">
        <v>294</v>
      </c>
      <c r="B304" s="7">
        <v>107968878</v>
      </c>
      <c r="C304" s="8" t="s">
        <v>323</v>
      </c>
      <c r="D304" s="9" t="s">
        <v>17</v>
      </c>
      <c r="E304" s="9" t="s">
        <v>318</v>
      </c>
      <c r="F304" s="10">
        <v>6000</v>
      </c>
      <c r="G304" s="11" t="e">
        <f>VLOOKUP(B304,#REF!,19,0)</f>
        <v>#REF!</v>
      </c>
      <c r="H304" s="11" t="e">
        <f t="shared" si="4"/>
        <v>#REF!</v>
      </c>
    </row>
    <row r="305" spans="1:8" s="11" customFormat="1" ht="24" customHeight="1" x14ac:dyDescent="0.25">
      <c r="A305" s="6">
        <v>295</v>
      </c>
      <c r="B305" s="7">
        <v>89324730</v>
      </c>
      <c r="C305" s="8" t="s">
        <v>324</v>
      </c>
      <c r="D305" s="9" t="s">
        <v>17</v>
      </c>
      <c r="E305" s="9" t="s">
        <v>325</v>
      </c>
      <c r="F305" s="10">
        <v>6000</v>
      </c>
      <c r="G305" s="11" t="e">
        <f>VLOOKUP(B305,#REF!,19,0)</f>
        <v>#REF!</v>
      </c>
      <c r="H305" s="11" t="e">
        <f t="shared" si="4"/>
        <v>#REF!</v>
      </c>
    </row>
    <row r="306" spans="1:8" s="11" customFormat="1" ht="24" customHeight="1" x14ac:dyDescent="0.25">
      <c r="A306" s="6">
        <v>296</v>
      </c>
      <c r="B306" s="7">
        <v>42827493</v>
      </c>
      <c r="C306" s="8" t="s">
        <v>326</v>
      </c>
      <c r="D306" s="9" t="s">
        <v>12</v>
      </c>
      <c r="E306" s="9" t="s">
        <v>327</v>
      </c>
      <c r="F306" s="10">
        <v>7741.9354838709678</v>
      </c>
      <c r="G306" s="11" t="e">
        <f>VLOOKUP(B306,#REF!,19,0)</f>
        <v>#REF!</v>
      </c>
      <c r="H306" s="11" t="e">
        <f t="shared" si="4"/>
        <v>#REF!</v>
      </c>
    </row>
    <row r="307" spans="1:8" s="11" customFormat="1" ht="24" customHeight="1" x14ac:dyDescent="0.25">
      <c r="A307" s="6">
        <v>297</v>
      </c>
      <c r="B307" s="7">
        <v>88421325</v>
      </c>
      <c r="C307" s="8" t="s">
        <v>328</v>
      </c>
      <c r="D307" s="9" t="s">
        <v>17</v>
      </c>
      <c r="E307" s="9" t="s">
        <v>327</v>
      </c>
      <c r="F307" s="10">
        <v>7741.94</v>
      </c>
      <c r="G307" s="11" t="e">
        <f>VLOOKUP(B307,#REF!,19,0)</f>
        <v>#REF!</v>
      </c>
      <c r="H307" s="11" t="e">
        <f t="shared" si="4"/>
        <v>#REF!</v>
      </c>
    </row>
    <row r="308" spans="1:8" s="11" customFormat="1" ht="24" customHeight="1" x14ac:dyDescent="0.25">
      <c r="A308" s="6">
        <v>298</v>
      </c>
      <c r="B308" s="7">
        <v>94077711</v>
      </c>
      <c r="C308" s="8" t="s">
        <v>329</v>
      </c>
      <c r="D308" s="9" t="s">
        <v>17</v>
      </c>
      <c r="E308" s="9" t="s">
        <v>327</v>
      </c>
      <c r="F308" s="10">
        <v>9677.42</v>
      </c>
      <c r="G308" s="11" t="e">
        <f>VLOOKUP(B308,#REF!,19,0)</f>
        <v>#REF!</v>
      </c>
      <c r="H308" s="11" t="e">
        <f t="shared" si="4"/>
        <v>#REF!</v>
      </c>
    </row>
    <row r="309" spans="1:8" s="11" customFormat="1" ht="24" customHeight="1" x14ac:dyDescent="0.25">
      <c r="A309" s="6">
        <v>299</v>
      </c>
      <c r="B309" s="7">
        <v>18156916</v>
      </c>
      <c r="C309" s="8" t="s">
        <v>330</v>
      </c>
      <c r="D309" s="9" t="s">
        <v>17</v>
      </c>
      <c r="E309" s="9" t="s">
        <v>327</v>
      </c>
      <c r="F309" s="10">
        <v>7741.94</v>
      </c>
      <c r="G309" s="11" t="e">
        <f>VLOOKUP(B309,#REF!,19,0)</f>
        <v>#REF!</v>
      </c>
      <c r="H309" s="11" t="e">
        <f t="shared" si="4"/>
        <v>#REF!</v>
      </c>
    </row>
    <row r="310" spans="1:8" s="11" customFormat="1" ht="24" customHeight="1" x14ac:dyDescent="0.25">
      <c r="A310" s="6">
        <v>300</v>
      </c>
      <c r="B310" s="7">
        <v>112799639</v>
      </c>
      <c r="C310" s="8" t="s">
        <v>331</v>
      </c>
      <c r="D310" s="9" t="s">
        <v>17</v>
      </c>
      <c r="E310" s="9" t="s">
        <v>327</v>
      </c>
      <c r="F310" s="10">
        <v>6774.19</v>
      </c>
      <c r="G310" s="11" t="e">
        <f>VLOOKUP(B310,#REF!,19,0)</f>
        <v>#REF!</v>
      </c>
      <c r="H310" s="11" t="e">
        <f t="shared" si="4"/>
        <v>#REF!</v>
      </c>
    </row>
    <row r="311" spans="1:8" s="11" customFormat="1" ht="24" customHeight="1" x14ac:dyDescent="0.25">
      <c r="A311" s="6">
        <v>301</v>
      </c>
      <c r="B311" s="7">
        <v>93933517</v>
      </c>
      <c r="C311" s="8" t="s">
        <v>332</v>
      </c>
      <c r="D311" s="9" t="s">
        <v>17</v>
      </c>
      <c r="E311" s="9" t="s">
        <v>327</v>
      </c>
      <c r="F311" s="10">
        <v>6774.19</v>
      </c>
      <c r="G311" s="11" t="e">
        <f>VLOOKUP(B311,#REF!,19,0)</f>
        <v>#REF!</v>
      </c>
      <c r="H311" s="11" t="e">
        <f t="shared" si="4"/>
        <v>#REF!</v>
      </c>
    </row>
    <row r="312" spans="1:8" s="11" customFormat="1" ht="24" customHeight="1" x14ac:dyDescent="0.25">
      <c r="A312" s="6">
        <v>302</v>
      </c>
      <c r="B312" s="7">
        <v>68153880</v>
      </c>
      <c r="C312" s="8" t="s">
        <v>333</v>
      </c>
      <c r="D312" s="9" t="s">
        <v>17</v>
      </c>
      <c r="E312" s="9" t="s">
        <v>327</v>
      </c>
      <c r="F312" s="10">
        <v>5806.45</v>
      </c>
      <c r="G312" s="11" t="e">
        <f>VLOOKUP(B312,#REF!,19,0)</f>
        <v>#REF!</v>
      </c>
      <c r="H312" s="11" t="e">
        <f t="shared" si="4"/>
        <v>#REF!</v>
      </c>
    </row>
    <row r="313" spans="1:8" s="11" customFormat="1" ht="24" customHeight="1" x14ac:dyDescent="0.25">
      <c r="A313" s="6">
        <v>303</v>
      </c>
      <c r="B313" s="7">
        <v>108860027</v>
      </c>
      <c r="C313" s="8" t="s">
        <v>334</v>
      </c>
      <c r="D313" s="9" t="s">
        <v>17</v>
      </c>
      <c r="E313" s="9" t="s">
        <v>327</v>
      </c>
      <c r="F313" s="10">
        <v>5806.45</v>
      </c>
      <c r="G313" s="11" t="e">
        <f>VLOOKUP(B313,#REF!,19,0)</f>
        <v>#REF!</v>
      </c>
      <c r="H313" s="11" t="e">
        <f t="shared" si="4"/>
        <v>#REF!</v>
      </c>
    </row>
    <row r="314" spans="1:8" s="11" customFormat="1" ht="24" customHeight="1" x14ac:dyDescent="0.25">
      <c r="A314" s="6">
        <v>304</v>
      </c>
      <c r="B314" s="7">
        <v>86392328</v>
      </c>
      <c r="C314" s="8" t="s">
        <v>335</v>
      </c>
      <c r="D314" s="9" t="s">
        <v>17</v>
      </c>
      <c r="E314" s="9" t="s">
        <v>327</v>
      </c>
      <c r="F314" s="10">
        <v>5806.45</v>
      </c>
      <c r="G314" s="11" t="e">
        <f>VLOOKUP(B314,#REF!,19,0)</f>
        <v>#REF!</v>
      </c>
      <c r="H314" s="11" t="e">
        <f t="shared" si="4"/>
        <v>#REF!</v>
      </c>
    </row>
    <row r="315" spans="1:8" s="11" customFormat="1" ht="24" customHeight="1" x14ac:dyDescent="0.25">
      <c r="A315" s="6">
        <v>305</v>
      </c>
      <c r="B315" s="7">
        <v>93542364</v>
      </c>
      <c r="C315" s="8" t="s">
        <v>336</v>
      </c>
      <c r="D315" s="9" t="s">
        <v>17</v>
      </c>
      <c r="E315" s="9" t="s">
        <v>327</v>
      </c>
      <c r="F315" s="10">
        <v>5806.45</v>
      </c>
      <c r="G315" s="11" t="e">
        <f>VLOOKUP(B315,#REF!,19,0)</f>
        <v>#REF!</v>
      </c>
      <c r="H315" s="11" t="e">
        <f t="shared" si="4"/>
        <v>#REF!</v>
      </c>
    </row>
    <row r="316" spans="1:8" s="11" customFormat="1" ht="24" customHeight="1" x14ac:dyDescent="0.25">
      <c r="A316" s="6">
        <v>306</v>
      </c>
      <c r="B316" s="7">
        <v>101656335</v>
      </c>
      <c r="C316" s="8" t="s">
        <v>337</v>
      </c>
      <c r="D316" s="9" t="s">
        <v>17</v>
      </c>
      <c r="E316" s="9" t="s">
        <v>327</v>
      </c>
      <c r="F316" s="10">
        <v>5806.45</v>
      </c>
      <c r="G316" s="11" t="e">
        <f>VLOOKUP(B316,#REF!,19,0)</f>
        <v>#REF!</v>
      </c>
      <c r="H316" s="11" t="e">
        <f t="shared" ref="H316:H379" si="5">+F316-G316</f>
        <v>#REF!</v>
      </c>
    </row>
    <row r="317" spans="1:8" s="11" customFormat="1" ht="24" customHeight="1" x14ac:dyDescent="0.25">
      <c r="A317" s="6">
        <v>307</v>
      </c>
      <c r="B317" s="7">
        <v>40604578</v>
      </c>
      <c r="C317" s="8" t="s">
        <v>338</v>
      </c>
      <c r="D317" s="9" t="s">
        <v>17</v>
      </c>
      <c r="E317" s="9" t="s">
        <v>327</v>
      </c>
      <c r="F317" s="10">
        <v>5806.45</v>
      </c>
      <c r="G317" s="11" t="e">
        <f>VLOOKUP(B317,#REF!,19,0)</f>
        <v>#REF!</v>
      </c>
      <c r="H317" s="11" t="e">
        <f t="shared" si="5"/>
        <v>#REF!</v>
      </c>
    </row>
    <row r="318" spans="1:8" s="11" customFormat="1" ht="24" customHeight="1" x14ac:dyDescent="0.25">
      <c r="A318" s="6">
        <v>308</v>
      </c>
      <c r="B318" s="7">
        <v>119818272</v>
      </c>
      <c r="C318" s="8" t="s">
        <v>339</v>
      </c>
      <c r="D318" s="9" t="s">
        <v>17</v>
      </c>
      <c r="E318" s="9" t="s">
        <v>327</v>
      </c>
      <c r="F318" s="10">
        <v>5806.45</v>
      </c>
      <c r="G318" s="11" t="e">
        <f>VLOOKUP(B318,#REF!,19,0)</f>
        <v>#REF!</v>
      </c>
      <c r="H318" s="11" t="e">
        <f t="shared" si="5"/>
        <v>#REF!</v>
      </c>
    </row>
    <row r="319" spans="1:8" s="11" customFormat="1" ht="24" customHeight="1" x14ac:dyDescent="0.25">
      <c r="A319" s="6">
        <v>309</v>
      </c>
      <c r="B319" s="7">
        <v>103560270</v>
      </c>
      <c r="C319" s="8" t="s">
        <v>340</v>
      </c>
      <c r="D319" s="9" t="s">
        <v>17</v>
      </c>
      <c r="E319" s="9" t="s">
        <v>327</v>
      </c>
      <c r="F319" s="10">
        <v>6774.19</v>
      </c>
      <c r="G319" s="11" t="e">
        <f>VLOOKUP(B319,#REF!,19,0)</f>
        <v>#REF!</v>
      </c>
      <c r="H319" s="11" t="e">
        <f t="shared" si="5"/>
        <v>#REF!</v>
      </c>
    </row>
    <row r="320" spans="1:8" s="11" customFormat="1" ht="22.5" customHeight="1" x14ac:dyDescent="0.25">
      <c r="A320" s="6">
        <v>310</v>
      </c>
      <c r="B320" s="7">
        <v>75450011</v>
      </c>
      <c r="C320" s="8" t="s">
        <v>341</v>
      </c>
      <c r="D320" s="9" t="s">
        <v>17</v>
      </c>
      <c r="E320" s="9" t="s">
        <v>327</v>
      </c>
      <c r="F320" s="10">
        <v>6774.19</v>
      </c>
      <c r="G320" s="11" t="e">
        <f>VLOOKUP(B320,#REF!,19,0)</f>
        <v>#REF!</v>
      </c>
      <c r="H320" s="11" t="e">
        <f t="shared" si="5"/>
        <v>#REF!</v>
      </c>
    </row>
    <row r="321" spans="1:8" s="11" customFormat="1" ht="22.5" customHeight="1" x14ac:dyDescent="0.25">
      <c r="A321" s="6">
        <v>311</v>
      </c>
      <c r="B321" s="7">
        <v>292988753</v>
      </c>
      <c r="C321" s="8" t="s">
        <v>342</v>
      </c>
      <c r="D321" s="9" t="s">
        <v>17</v>
      </c>
      <c r="E321" s="9" t="s">
        <v>327</v>
      </c>
      <c r="F321" s="10">
        <v>6774.19</v>
      </c>
      <c r="G321" s="11" t="e">
        <f>VLOOKUP(B321,#REF!,19,0)</f>
        <v>#REF!</v>
      </c>
      <c r="H321" s="11" t="e">
        <f t="shared" si="5"/>
        <v>#REF!</v>
      </c>
    </row>
    <row r="322" spans="1:8" s="11" customFormat="1" ht="22.5" customHeight="1" x14ac:dyDescent="0.25">
      <c r="A322" s="6">
        <v>312</v>
      </c>
      <c r="B322" s="7">
        <v>62687867</v>
      </c>
      <c r="C322" s="8" t="s">
        <v>343</v>
      </c>
      <c r="D322" s="9" t="s">
        <v>17</v>
      </c>
      <c r="E322" s="9" t="s">
        <v>327</v>
      </c>
      <c r="F322" s="10">
        <v>7741.94</v>
      </c>
      <c r="G322" s="11" t="e">
        <f>VLOOKUP(B322,#REF!,19,0)</f>
        <v>#REF!</v>
      </c>
      <c r="H322" s="11" t="e">
        <f t="shared" si="5"/>
        <v>#REF!</v>
      </c>
    </row>
    <row r="323" spans="1:8" s="11" customFormat="1" ht="22.5" customHeight="1" x14ac:dyDescent="0.25">
      <c r="A323" s="6">
        <v>313</v>
      </c>
      <c r="B323" s="7">
        <v>110917731</v>
      </c>
      <c r="C323" s="8" t="s">
        <v>344</v>
      </c>
      <c r="D323" s="9" t="s">
        <v>17</v>
      </c>
      <c r="E323" s="9" t="s">
        <v>327</v>
      </c>
      <c r="F323" s="10">
        <v>6774.19</v>
      </c>
      <c r="G323" s="11" t="e">
        <f>VLOOKUP(B323,#REF!,19,0)</f>
        <v>#REF!</v>
      </c>
      <c r="H323" s="11" t="e">
        <f t="shared" si="5"/>
        <v>#REF!</v>
      </c>
    </row>
    <row r="324" spans="1:8" s="11" customFormat="1" ht="24" customHeight="1" x14ac:dyDescent="0.25">
      <c r="A324" s="6">
        <v>314</v>
      </c>
      <c r="B324" s="7">
        <v>86407414</v>
      </c>
      <c r="C324" s="8" t="s">
        <v>345</v>
      </c>
      <c r="D324" s="9" t="s">
        <v>17</v>
      </c>
      <c r="E324" s="9" t="s">
        <v>346</v>
      </c>
      <c r="F324" s="10">
        <v>6774.19</v>
      </c>
      <c r="G324" s="11" t="e">
        <f>VLOOKUP(B324,#REF!,19,0)</f>
        <v>#REF!</v>
      </c>
      <c r="H324" s="11" t="e">
        <f t="shared" si="5"/>
        <v>#REF!</v>
      </c>
    </row>
    <row r="325" spans="1:8" s="11" customFormat="1" ht="24" customHeight="1" x14ac:dyDescent="0.25">
      <c r="A325" s="6">
        <v>315</v>
      </c>
      <c r="B325" s="7">
        <v>24520934</v>
      </c>
      <c r="C325" s="8" t="s">
        <v>347</v>
      </c>
      <c r="D325" s="9" t="s">
        <v>12</v>
      </c>
      <c r="E325" s="9" t="s">
        <v>346</v>
      </c>
      <c r="F325" s="10">
        <v>6000</v>
      </c>
      <c r="G325" s="11" t="e">
        <f>VLOOKUP(B325,#REF!,19,0)</f>
        <v>#REF!</v>
      </c>
      <c r="H325" s="11" t="e">
        <f t="shared" si="5"/>
        <v>#REF!</v>
      </c>
    </row>
    <row r="326" spans="1:8" s="11" customFormat="1" ht="24" customHeight="1" x14ac:dyDescent="0.25">
      <c r="A326" s="6">
        <v>316</v>
      </c>
      <c r="B326" s="7">
        <v>24520934</v>
      </c>
      <c r="C326" s="8" t="s">
        <v>347</v>
      </c>
      <c r="D326" s="9" t="s">
        <v>12</v>
      </c>
      <c r="E326" s="9" t="s">
        <v>346</v>
      </c>
      <c r="F326" s="10">
        <v>12000</v>
      </c>
      <c r="G326" s="11">
        <v>12000</v>
      </c>
      <c r="H326" s="11">
        <f t="shared" si="5"/>
        <v>0</v>
      </c>
    </row>
    <row r="327" spans="1:8" s="11" customFormat="1" ht="24" customHeight="1" x14ac:dyDescent="0.25">
      <c r="A327" s="6">
        <v>317</v>
      </c>
      <c r="B327" s="7">
        <v>95300503</v>
      </c>
      <c r="C327" s="8" t="s">
        <v>348</v>
      </c>
      <c r="D327" s="9" t="s">
        <v>17</v>
      </c>
      <c r="E327" s="9" t="s">
        <v>346</v>
      </c>
      <c r="F327" s="10">
        <v>9677.42</v>
      </c>
      <c r="G327" s="11" t="e">
        <f>VLOOKUP(B327,#REF!,19,0)</f>
        <v>#REF!</v>
      </c>
      <c r="H327" s="11" t="e">
        <f t="shared" si="5"/>
        <v>#REF!</v>
      </c>
    </row>
    <row r="328" spans="1:8" s="11" customFormat="1" ht="24" customHeight="1" x14ac:dyDescent="0.25">
      <c r="A328" s="6">
        <v>318</v>
      </c>
      <c r="B328" s="7">
        <v>51738775</v>
      </c>
      <c r="C328" s="8" t="s">
        <v>349</v>
      </c>
      <c r="D328" s="9" t="s">
        <v>17</v>
      </c>
      <c r="E328" s="9" t="s">
        <v>346</v>
      </c>
      <c r="F328" s="10">
        <v>6774.19</v>
      </c>
      <c r="G328" s="11" t="e">
        <f>VLOOKUP(B328,#REF!,19,0)</f>
        <v>#REF!</v>
      </c>
      <c r="H328" s="11" t="e">
        <f t="shared" si="5"/>
        <v>#REF!</v>
      </c>
    </row>
    <row r="329" spans="1:8" s="11" customFormat="1" ht="24" customHeight="1" x14ac:dyDescent="0.25">
      <c r="A329" s="6">
        <v>319</v>
      </c>
      <c r="B329" s="7">
        <v>24871540</v>
      </c>
      <c r="C329" s="8" t="s">
        <v>350</v>
      </c>
      <c r="D329" s="9" t="s">
        <v>12</v>
      </c>
      <c r="E329" s="9" t="s">
        <v>351</v>
      </c>
      <c r="F329" s="10">
        <v>9677.4193548387084</v>
      </c>
      <c r="G329" s="11" t="e">
        <f>VLOOKUP(B329,#REF!,19,0)</f>
        <v>#REF!</v>
      </c>
      <c r="H329" s="11" t="e">
        <f t="shared" si="5"/>
        <v>#REF!</v>
      </c>
    </row>
    <row r="330" spans="1:8" s="11" customFormat="1" ht="24" customHeight="1" x14ac:dyDescent="0.25">
      <c r="A330" s="6">
        <v>320</v>
      </c>
      <c r="B330" s="7">
        <v>61347086</v>
      </c>
      <c r="C330" s="8" t="s">
        <v>352</v>
      </c>
      <c r="D330" s="9" t="s">
        <v>12</v>
      </c>
      <c r="E330" s="9" t="s">
        <v>353</v>
      </c>
      <c r="F330" s="10">
        <v>15000</v>
      </c>
      <c r="G330" s="11" t="e">
        <f>VLOOKUP(B330,#REF!,19,0)</f>
        <v>#REF!</v>
      </c>
      <c r="H330" s="11" t="e">
        <f t="shared" si="5"/>
        <v>#REF!</v>
      </c>
    </row>
    <row r="331" spans="1:8" s="11" customFormat="1" ht="24" customHeight="1" x14ac:dyDescent="0.25">
      <c r="A331" s="6">
        <v>321</v>
      </c>
      <c r="B331" s="7">
        <v>13310496</v>
      </c>
      <c r="C331" s="8" t="s">
        <v>354</v>
      </c>
      <c r="D331" s="9" t="s">
        <v>17</v>
      </c>
      <c r="E331" s="9" t="s">
        <v>353</v>
      </c>
      <c r="F331" s="10">
        <v>9677.42</v>
      </c>
      <c r="G331" s="11" t="e">
        <f>VLOOKUP(B331,#REF!,19,0)</f>
        <v>#REF!</v>
      </c>
      <c r="H331" s="11" t="e">
        <f t="shared" si="5"/>
        <v>#REF!</v>
      </c>
    </row>
    <row r="332" spans="1:8" s="11" customFormat="1" ht="24" customHeight="1" x14ac:dyDescent="0.25">
      <c r="A332" s="6">
        <v>322</v>
      </c>
      <c r="B332" s="7">
        <v>12545074</v>
      </c>
      <c r="C332" s="8" t="s">
        <v>355</v>
      </c>
      <c r="D332" s="9" t="s">
        <v>17</v>
      </c>
      <c r="E332" s="9" t="s">
        <v>356</v>
      </c>
      <c r="F332" s="10">
        <v>7741.94</v>
      </c>
      <c r="G332" s="11" t="e">
        <f>VLOOKUP(B332,#REF!,19,0)</f>
        <v>#REF!</v>
      </c>
      <c r="H332" s="11" t="e">
        <f t="shared" si="5"/>
        <v>#REF!</v>
      </c>
    </row>
    <row r="333" spans="1:8" s="11" customFormat="1" ht="24" customHeight="1" x14ac:dyDescent="0.25">
      <c r="A333" s="6">
        <v>323</v>
      </c>
      <c r="B333" s="7">
        <v>7137982</v>
      </c>
      <c r="C333" s="8" t="s">
        <v>357</v>
      </c>
      <c r="D333" s="9" t="s">
        <v>12</v>
      </c>
      <c r="E333" s="9" t="s">
        <v>358</v>
      </c>
      <c r="F333" s="10">
        <v>14516.129032258064</v>
      </c>
      <c r="G333" s="11" t="e">
        <f>VLOOKUP(B333,#REF!,19,0)</f>
        <v>#REF!</v>
      </c>
      <c r="H333" s="11" t="e">
        <f t="shared" si="5"/>
        <v>#REF!</v>
      </c>
    </row>
    <row r="334" spans="1:8" s="11" customFormat="1" ht="24" customHeight="1" x14ac:dyDescent="0.25">
      <c r="A334" s="6">
        <v>324</v>
      </c>
      <c r="B334" s="7">
        <v>15762637</v>
      </c>
      <c r="C334" s="8" t="s">
        <v>359</v>
      </c>
      <c r="D334" s="9" t="s">
        <v>12</v>
      </c>
      <c r="E334" s="9" t="s">
        <v>358</v>
      </c>
      <c r="F334" s="10">
        <v>10645.16129032258</v>
      </c>
      <c r="G334" s="11" t="e">
        <f>VLOOKUP(B334,#REF!,19,0)</f>
        <v>#REF!</v>
      </c>
      <c r="H334" s="11" t="e">
        <f t="shared" si="5"/>
        <v>#REF!</v>
      </c>
    </row>
    <row r="335" spans="1:8" s="11" customFormat="1" ht="24" customHeight="1" x14ac:dyDescent="0.25">
      <c r="A335" s="6">
        <v>325</v>
      </c>
      <c r="B335" s="7">
        <v>49290045</v>
      </c>
      <c r="C335" s="8" t="s">
        <v>360</v>
      </c>
      <c r="D335" s="9" t="s">
        <v>12</v>
      </c>
      <c r="E335" s="9" t="s">
        <v>358</v>
      </c>
      <c r="F335" s="10">
        <v>10645.16129032258</v>
      </c>
      <c r="G335" s="11" t="e">
        <f>VLOOKUP(B335,#REF!,19,0)</f>
        <v>#REF!</v>
      </c>
      <c r="H335" s="11" t="e">
        <f t="shared" si="5"/>
        <v>#REF!</v>
      </c>
    </row>
    <row r="336" spans="1:8" s="11" customFormat="1" ht="24" customHeight="1" x14ac:dyDescent="0.25">
      <c r="A336" s="6">
        <v>326</v>
      </c>
      <c r="B336" s="7">
        <v>8072000</v>
      </c>
      <c r="C336" s="8" t="s">
        <v>361</v>
      </c>
      <c r="D336" s="9" t="s">
        <v>17</v>
      </c>
      <c r="E336" s="9" t="s">
        <v>358</v>
      </c>
      <c r="F336" s="10">
        <v>9677.42</v>
      </c>
      <c r="G336" s="11" t="e">
        <f>VLOOKUP(B336,#REF!,19,0)</f>
        <v>#REF!</v>
      </c>
      <c r="H336" s="11" t="e">
        <f t="shared" si="5"/>
        <v>#REF!</v>
      </c>
    </row>
    <row r="337" spans="1:8" s="11" customFormat="1" ht="24" customHeight="1" x14ac:dyDescent="0.25">
      <c r="A337" s="6">
        <v>327</v>
      </c>
      <c r="B337" s="7">
        <v>8205108</v>
      </c>
      <c r="C337" s="8" t="s">
        <v>362</v>
      </c>
      <c r="D337" s="9" t="s">
        <v>12</v>
      </c>
      <c r="E337" s="9" t="s">
        <v>363</v>
      </c>
      <c r="F337" s="10">
        <v>10645.16129032258</v>
      </c>
      <c r="G337" s="11" t="e">
        <f>VLOOKUP(B337,#REF!,19,0)</f>
        <v>#REF!</v>
      </c>
      <c r="H337" s="11" t="e">
        <f t="shared" si="5"/>
        <v>#REF!</v>
      </c>
    </row>
    <row r="338" spans="1:8" s="11" customFormat="1" ht="24" customHeight="1" x14ac:dyDescent="0.25">
      <c r="A338" s="6">
        <v>328</v>
      </c>
      <c r="B338" s="7">
        <v>22508031</v>
      </c>
      <c r="C338" s="8" t="s">
        <v>364</v>
      </c>
      <c r="D338" s="9" t="s">
        <v>12</v>
      </c>
      <c r="E338" s="9" t="s">
        <v>363</v>
      </c>
      <c r="F338" s="10">
        <v>20000</v>
      </c>
      <c r="G338" s="11" t="e">
        <f>VLOOKUP(B338,#REF!,19,0)</f>
        <v>#REF!</v>
      </c>
      <c r="H338" s="11" t="e">
        <f t="shared" si="5"/>
        <v>#REF!</v>
      </c>
    </row>
    <row r="339" spans="1:8" s="11" customFormat="1" ht="24" customHeight="1" x14ac:dyDescent="0.25">
      <c r="A339" s="6">
        <v>329</v>
      </c>
      <c r="B339" s="7">
        <v>79490956</v>
      </c>
      <c r="C339" s="8" t="s">
        <v>365</v>
      </c>
      <c r="D339" s="9" t="s">
        <v>17</v>
      </c>
      <c r="E339" s="9" t="s">
        <v>363</v>
      </c>
      <c r="F339" s="10">
        <v>6774.19</v>
      </c>
      <c r="G339" s="11" t="e">
        <f>VLOOKUP(B339,#REF!,19,0)</f>
        <v>#REF!</v>
      </c>
      <c r="H339" s="11" t="e">
        <f t="shared" si="5"/>
        <v>#REF!</v>
      </c>
    </row>
    <row r="340" spans="1:8" s="11" customFormat="1" ht="24" customHeight="1" x14ac:dyDescent="0.25">
      <c r="A340" s="6">
        <v>330</v>
      </c>
      <c r="B340" s="7">
        <v>86289357</v>
      </c>
      <c r="C340" s="8" t="s">
        <v>366</v>
      </c>
      <c r="D340" s="9" t="s">
        <v>17</v>
      </c>
      <c r="E340" s="9" t="s">
        <v>363</v>
      </c>
      <c r="F340" s="10">
        <v>6774.19</v>
      </c>
      <c r="G340" s="11" t="e">
        <f>VLOOKUP(B340,#REF!,19,0)</f>
        <v>#REF!</v>
      </c>
      <c r="H340" s="11" t="e">
        <f t="shared" si="5"/>
        <v>#REF!</v>
      </c>
    </row>
    <row r="341" spans="1:8" s="11" customFormat="1" ht="24" customHeight="1" x14ac:dyDescent="0.25">
      <c r="A341" s="6">
        <v>331</v>
      </c>
      <c r="B341" s="7">
        <v>99407361</v>
      </c>
      <c r="C341" s="8" t="s">
        <v>367</v>
      </c>
      <c r="D341" s="9" t="s">
        <v>17</v>
      </c>
      <c r="E341" s="9" t="s">
        <v>363</v>
      </c>
      <c r="F341" s="10">
        <v>6774.19</v>
      </c>
      <c r="G341" s="11" t="e">
        <f>VLOOKUP(B341,#REF!,19,0)</f>
        <v>#REF!</v>
      </c>
      <c r="H341" s="11" t="e">
        <f t="shared" si="5"/>
        <v>#REF!</v>
      </c>
    </row>
    <row r="342" spans="1:8" s="11" customFormat="1" ht="24" customHeight="1" x14ac:dyDescent="0.25">
      <c r="A342" s="6">
        <v>332</v>
      </c>
      <c r="B342" s="7">
        <v>2182424</v>
      </c>
      <c r="C342" s="8" t="s">
        <v>368</v>
      </c>
      <c r="D342" s="9" t="s">
        <v>17</v>
      </c>
      <c r="E342" s="9" t="s">
        <v>363</v>
      </c>
      <c r="F342" s="10">
        <v>6774.19</v>
      </c>
      <c r="G342" s="11" t="e">
        <f>VLOOKUP(B342,#REF!,19,0)</f>
        <v>#REF!</v>
      </c>
      <c r="H342" s="11" t="e">
        <f t="shared" si="5"/>
        <v>#REF!</v>
      </c>
    </row>
    <row r="343" spans="1:8" s="11" customFormat="1" ht="24" customHeight="1" x14ac:dyDescent="0.25">
      <c r="A343" s="6">
        <v>333</v>
      </c>
      <c r="B343" s="7">
        <v>4301994</v>
      </c>
      <c r="C343" s="8" t="s">
        <v>369</v>
      </c>
      <c r="D343" s="9" t="s">
        <v>17</v>
      </c>
      <c r="E343" s="9" t="s">
        <v>363</v>
      </c>
      <c r="F343" s="10">
        <v>6774.19</v>
      </c>
      <c r="G343" s="11" t="e">
        <f>VLOOKUP(B343,#REF!,19,0)</f>
        <v>#REF!</v>
      </c>
      <c r="H343" s="11" t="e">
        <f t="shared" si="5"/>
        <v>#REF!</v>
      </c>
    </row>
    <row r="344" spans="1:8" s="11" customFormat="1" ht="24" customHeight="1" x14ac:dyDescent="0.25">
      <c r="A344" s="6">
        <v>334</v>
      </c>
      <c r="B344" s="7">
        <v>1649132</v>
      </c>
      <c r="C344" s="8" t="s">
        <v>370</v>
      </c>
      <c r="D344" s="9" t="s">
        <v>12</v>
      </c>
      <c r="E344" s="9" t="s">
        <v>371</v>
      </c>
      <c r="F344" s="10">
        <v>11612.903225806453</v>
      </c>
      <c r="G344" s="11" t="e">
        <f>VLOOKUP(B344,#REF!,19,0)</f>
        <v>#REF!</v>
      </c>
      <c r="H344" s="11" t="e">
        <f t="shared" si="5"/>
        <v>#REF!</v>
      </c>
    </row>
    <row r="345" spans="1:8" s="11" customFormat="1" ht="24" customHeight="1" x14ac:dyDescent="0.25">
      <c r="A345" s="6">
        <v>335</v>
      </c>
      <c r="B345" s="7">
        <v>29298822</v>
      </c>
      <c r="C345" s="8" t="s">
        <v>372</v>
      </c>
      <c r="D345" s="9" t="s">
        <v>17</v>
      </c>
      <c r="E345" s="9" t="s">
        <v>371</v>
      </c>
      <c r="F345" s="10">
        <v>8709.68</v>
      </c>
      <c r="G345" s="11" t="e">
        <f>VLOOKUP(B345,#REF!,19,0)</f>
        <v>#REF!</v>
      </c>
      <c r="H345" s="11" t="e">
        <f t="shared" si="5"/>
        <v>#REF!</v>
      </c>
    </row>
    <row r="346" spans="1:8" s="11" customFormat="1" ht="24" customHeight="1" x14ac:dyDescent="0.25">
      <c r="A346" s="6">
        <v>336</v>
      </c>
      <c r="B346" s="7">
        <v>85159514</v>
      </c>
      <c r="C346" s="8" t="s">
        <v>373</v>
      </c>
      <c r="D346" s="9" t="s">
        <v>12</v>
      </c>
      <c r="E346" s="9" t="s">
        <v>1</v>
      </c>
      <c r="F346" s="10">
        <v>19354.838709677417</v>
      </c>
      <c r="G346" s="11" t="e">
        <f>VLOOKUP(B346,#REF!,19,0)</f>
        <v>#REF!</v>
      </c>
      <c r="H346" s="11" t="e">
        <f t="shared" si="5"/>
        <v>#REF!</v>
      </c>
    </row>
    <row r="347" spans="1:8" s="11" customFormat="1" ht="24" customHeight="1" x14ac:dyDescent="0.25">
      <c r="A347" s="6">
        <v>337</v>
      </c>
      <c r="B347" s="7">
        <v>88321754</v>
      </c>
      <c r="C347" s="8" t="s">
        <v>374</v>
      </c>
      <c r="D347" s="9" t="s">
        <v>17</v>
      </c>
      <c r="E347" s="9" t="s">
        <v>1</v>
      </c>
      <c r="F347" s="10">
        <v>7741.94</v>
      </c>
      <c r="G347" s="11" t="e">
        <f>VLOOKUP(B347,#REF!,19,0)</f>
        <v>#REF!</v>
      </c>
      <c r="H347" s="11" t="e">
        <f t="shared" si="5"/>
        <v>#REF!</v>
      </c>
    </row>
    <row r="348" spans="1:8" s="11" customFormat="1" ht="24" customHeight="1" x14ac:dyDescent="0.25">
      <c r="A348" s="6">
        <v>338</v>
      </c>
      <c r="B348" s="7">
        <v>91037913</v>
      </c>
      <c r="C348" s="8" t="s">
        <v>375</v>
      </c>
      <c r="D348" s="9" t="s">
        <v>17</v>
      </c>
      <c r="E348" s="9" t="s">
        <v>1</v>
      </c>
      <c r="F348" s="10">
        <v>7741.94</v>
      </c>
      <c r="G348" s="11" t="e">
        <f>VLOOKUP(B348,#REF!,19,0)</f>
        <v>#REF!</v>
      </c>
      <c r="H348" s="11" t="e">
        <f t="shared" si="5"/>
        <v>#REF!</v>
      </c>
    </row>
    <row r="349" spans="1:8" s="11" customFormat="1" ht="24" customHeight="1" x14ac:dyDescent="0.25">
      <c r="A349" s="6">
        <v>339</v>
      </c>
      <c r="B349" s="7">
        <v>71180702</v>
      </c>
      <c r="C349" s="8" t="s">
        <v>376</v>
      </c>
      <c r="D349" s="9" t="s">
        <v>12</v>
      </c>
      <c r="E349" s="9" t="s">
        <v>377</v>
      </c>
      <c r="F349" s="10">
        <v>15483.870967741936</v>
      </c>
      <c r="G349" s="11" t="e">
        <f>VLOOKUP(B349,#REF!,19,0)</f>
        <v>#REF!</v>
      </c>
      <c r="H349" s="11" t="e">
        <f t="shared" si="5"/>
        <v>#REF!</v>
      </c>
    </row>
    <row r="350" spans="1:8" s="11" customFormat="1" ht="24" customHeight="1" x14ac:dyDescent="0.25">
      <c r="A350" s="6">
        <v>340</v>
      </c>
      <c r="B350" s="7">
        <v>69074526</v>
      </c>
      <c r="C350" s="8" t="s">
        <v>378</v>
      </c>
      <c r="D350" s="9" t="s">
        <v>12</v>
      </c>
      <c r="E350" s="9" t="s">
        <v>377</v>
      </c>
      <c r="F350" s="10">
        <v>11612.903225806453</v>
      </c>
      <c r="G350" s="11" t="e">
        <f>VLOOKUP(B350,#REF!,19,0)</f>
        <v>#REF!</v>
      </c>
      <c r="H350" s="11" t="e">
        <f t="shared" si="5"/>
        <v>#REF!</v>
      </c>
    </row>
    <row r="351" spans="1:8" s="11" customFormat="1" ht="24" customHeight="1" x14ac:dyDescent="0.25">
      <c r="A351" s="6">
        <v>341</v>
      </c>
      <c r="B351" s="7" t="s">
        <v>379</v>
      </c>
      <c r="C351" s="8" t="s">
        <v>380</v>
      </c>
      <c r="D351" s="9" t="s">
        <v>17</v>
      </c>
      <c r="E351" s="9" t="s">
        <v>381</v>
      </c>
      <c r="F351" s="10">
        <v>7741.94</v>
      </c>
      <c r="G351" s="11" t="e">
        <f>VLOOKUP(B351,#REF!,19,0)</f>
        <v>#REF!</v>
      </c>
      <c r="H351" s="11" t="e">
        <f t="shared" si="5"/>
        <v>#REF!</v>
      </c>
    </row>
    <row r="352" spans="1:8" s="11" customFormat="1" ht="24" customHeight="1" x14ac:dyDescent="0.25">
      <c r="A352" s="6">
        <v>342</v>
      </c>
      <c r="B352" s="7">
        <v>95692061</v>
      </c>
      <c r="C352" s="8" t="s">
        <v>382</v>
      </c>
      <c r="D352" s="9" t="s">
        <v>12</v>
      </c>
      <c r="E352" s="9" t="s">
        <v>383</v>
      </c>
      <c r="F352" s="10">
        <v>9677.4193548387084</v>
      </c>
      <c r="G352" s="11" t="e">
        <f>VLOOKUP(B352,#REF!,19,0)</f>
        <v>#REF!</v>
      </c>
      <c r="H352" s="11" t="e">
        <f t="shared" si="5"/>
        <v>#REF!</v>
      </c>
    </row>
    <row r="353" spans="1:8" s="11" customFormat="1" ht="24" customHeight="1" x14ac:dyDescent="0.25">
      <c r="A353" s="6">
        <v>343</v>
      </c>
      <c r="B353" s="7">
        <v>49136631</v>
      </c>
      <c r="C353" s="8" t="s">
        <v>384</v>
      </c>
      <c r="D353" s="9" t="s">
        <v>12</v>
      </c>
      <c r="E353" s="9" t="s">
        <v>385</v>
      </c>
      <c r="F353" s="10">
        <v>11612.903225806453</v>
      </c>
      <c r="G353" s="11" t="e">
        <f>VLOOKUP(B353,#REF!,19,0)</f>
        <v>#REF!</v>
      </c>
      <c r="H353" s="11" t="e">
        <f t="shared" si="5"/>
        <v>#REF!</v>
      </c>
    </row>
    <row r="354" spans="1:8" s="11" customFormat="1" ht="24" customHeight="1" x14ac:dyDescent="0.25">
      <c r="A354" s="6">
        <v>344</v>
      </c>
      <c r="B354" s="7">
        <v>91553652</v>
      </c>
      <c r="C354" s="8" t="s">
        <v>386</v>
      </c>
      <c r="D354" s="9" t="s">
        <v>12</v>
      </c>
      <c r="E354" s="9" t="s">
        <v>385</v>
      </c>
      <c r="F354" s="10">
        <v>9677.4193548387084</v>
      </c>
      <c r="G354" s="11" t="e">
        <f>VLOOKUP(B354,#REF!,19,0)</f>
        <v>#REF!</v>
      </c>
      <c r="H354" s="11" t="e">
        <f t="shared" si="5"/>
        <v>#REF!</v>
      </c>
    </row>
    <row r="355" spans="1:8" s="11" customFormat="1" ht="24" customHeight="1" x14ac:dyDescent="0.25">
      <c r="A355" s="6">
        <v>345</v>
      </c>
      <c r="B355" s="7">
        <v>5043557</v>
      </c>
      <c r="C355" s="8" t="s">
        <v>387</v>
      </c>
      <c r="D355" s="9" t="s">
        <v>12</v>
      </c>
      <c r="E355" s="9" t="s">
        <v>385</v>
      </c>
      <c r="F355" s="10">
        <v>9677.4193548387084</v>
      </c>
      <c r="G355" s="11" t="e">
        <f>VLOOKUP(B355,#REF!,19,0)</f>
        <v>#REF!</v>
      </c>
      <c r="H355" s="11" t="e">
        <f t="shared" si="5"/>
        <v>#REF!</v>
      </c>
    </row>
    <row r="356" spans="1:8" s="11" customFormat="1" ht="24" customHeight="1" x14ac:dyDescent="0.25">
      <c r="A356" s="6">
        <v>346</v>
      </c>
      <c r="B356" s="7">
        <v>5264448</v>
      </c>
      <c r="C356" s="8" t="s">
        <v>388</v>
      </c>
      <c r="D356" s="9" t="s">
        <v>12</v>
      </c>
      <c r="E356" s="9" t="s">
        <v>389</v>
      </c>
      <c r="F356" s="10">
        <v>19354.838709677417</v>
      </c>
      <c r="G356" s="11" t="e">
        <f>VLOOKUP(B356,#REF!,19,0)</f>
        <v>#REF!</v>
      </c>
      <c r="H356" s="11" t="e">
        <f t="shared" si="5"/>
        <v>#REF!</v>
      </c>
    </row>
    <row r="357" spans="1:8" s="11" customFormat="1" ht="24" customHeight="1" x14ac:dyDescent="0.25">
      <c r="A357" s="6">
        <v>347</v>
      </c>
      <c r="B357" s="7">
        <v>66250358</v>
      </c>
      <c r="C357" s="8" t="s">
        <v>390</v>
      </c>
      <c r="D357" s="9" t="s">
        <v>12</v>
      </c>
      <c r="E357" s="9" t="s">
        <v>389</v>
      </c>
      <c r="F357" s="10">
        <v>14516.129032258064</v>
      </c>
      <c r="G357" s="11" t="e">
        <f>VLOOKUP(B357,#REF!,19,0)</f>
        <v>#REF!</v>
      </c>
      <c r="H357" s="11" t="e">
        <f t="shared" si="5"/>
        <v>#REF!</v>
      </c>
    </row>
    <row r="358" spans="1:8" s="11" customFormat="1" ht="24" customHeight="1" x14ac:dyDescent="0.25">
      <c r="A358" s="6">
        <v>348</v>
      </c>
      <c r="B358" s="7">
        <v>27240231</v>
      </c>
      <c r="C358" s="8" t="s">
        <v>391</v>
      </c>
      <c r="D358" s="9" t="s">
        <v>12</v>
      </c>
      <c r="E358" s="9" t="s">
        <v>389</v>
      </c>
      <c r="F358" s="10">
        <v>17419.354838709678</v>
      </c>
      <c r="G358" s="11" t="e">
        <f>VLOOKUP(B358,#REF!,19,0)</f>
        <v>#REF!</v>
      </c>
      <c r="H358" s="11" t="e">
        <f t="shared" si="5"/>
        <v>#REF!</v>
      </c>
    </row>
    <row r="359" spans="1:8" s="11" customFormat="1" ht="24" customHeight="1" x14ac:dyDescent="0.25">
      <c r="A359" s="6">
        <v>349</v>
      </c>
      <c r="B359" s="7">
        <v>83210571</v>
      </c>
      <c r="C359" s="8" t="s">
        <v>392</v>
      </c>
      <c r="D359" s="9" t="s">
        <v>12</v>
      </c>
      <c r="E359" s="9" t="s">
        <v>389</v>
      </c>
      <c r="F359" s="10">
        <v>10000</v>
      </c>
      <c r="G359" s="11" t="e">
        <f>VLOOKUP(B359,#REF!,19,0)</f>
        <v>#REF!</v>
      </c>
      <c r="H359" s="11" t="e">
        <f t="shared" si="5"/>
        <v>#REF!</v>
      </c>
    </row>
    <row r="360" spans="1:8" s="11" customFormat="1" ht="24" customHeight="1" x14ac:dyDescent="0.25">
      <c r="A360" s="6">
        <v>350</v>
      </c>
      <c r="B360" s="7">
        <v>106122665</v>
      </c>
      <c r="C360" s="8" t="s">
        <v>393</v>
      </c>
      <c r="D360" s="9" t="s">
        <v>12</v>
      </c>
      <c r="E360" s="9" t="s">
        <v>389</v>
      </c>
      <c r="F360" s="10">
        <v>15000</v>
      </c>
      <c r="G360" s="11" t="e">
        <f>VLOOKUP(B360,#REF!,19,0)</f>
        <v>#REF!</v>
      </c>
      <c r="H360" s="11" t="e">
        <f t="shared" si="5"/>
        <v>#REF!</v>
      </c>
    </row>
    <row r="361" spans="1:8" s="11" customFormat="1" ht="24" customHeight="1" x14ac:dyDescent="0.25">
      <c r="A361" s="6">
        <v>351</v>
      </c>
      <c r="B361" s="7">
        <v>108911098</v>
      </c>
      <c r="C361" s="8" t="s">
        <v>394</v>
      </c>
      <c r="D361" s="9" t="s">
        <v>17</v>
      </c>
      <c r="E361" s="9" t="s">
        <v>389</v>
      </c>
      <c r="F361" s="10">
        <v>4838.71</v>
      </c>
      <c r="G361" s="11" t="e">
        <f>VLOOKUP(B361,#REF!,19,0)</f>
        <v>#REF!</v>
      </c>
      <c r="H361" s="11" t="e">
        <f t="shared" si="5"/>
        <v>#REF!</v>
      </c>
    </row>
    <row r="362" spans="1:8" s="11" customFormat="1" ht="24" customHeight="1" x14ac:dyDescent="0.25">
      <c r="A362" s="6">
        <v>352</v>
      </c>
      <c r="B362" s="7">
        <v>45652880</v>
      </c>
      <c r="C362" s="8" t="s">
        <v>395</v>
      </c>
      <c r="D362" s="9" t="s">
        <v>17</v>
      </c>
      <c r="E362" s="9" t="s">
        <v>389</v>
      </c>
      <c r="F362" s="10">
        <v>5322.58</v>
      </c>
      <c r="G362" s="11" t="e">
        <f>VLOOKUP(B362,#REF!,19,0)</f>
        <v>#REF!</v>
      </c>
      <c r="H362" s="11" t="e">
        <f t="shared" si="5"/>
        <v>#REF!</v>
      </c>
    </row>
    <row r="363" spans="1:8" s="11" customFormat="1" ht="24" customHeight="1" x14ac:dyDescent="0.25">
      <c r="A363" s="6">
        <v>353</v>
      </c>
      <c r="B363" s="7">
        <v>95422471</v>
      </c>
      <c r="C363" s="8" t="s">
        <v>396</v>
      </c>
      <c r="D363" s="9" t="s">
        <v>17</v>
      </c>
      <c r="E363" s="9" t="s">
        <v>389</v>
      </c>
      <c r="F363" s="10">
        <v>9677.42</v>
      </c>
      <c r="G363" s="11" t="e">
        <f>VLOOKUP(B363,#REF!,19,0)</f>
        <v>#REF!</v>
      </c>
      <c r="H363" s="11" t="e">
        <f t="shared" si="5"/>
        <v>#REF!</v>
      </c>
    </row>
    <row r="364" spans="1:8" s="11" customFormat="1" ht="24" customHeight="1" x14ac:dyDescent="0.25">
      <c r="A364" s="6">
        <v>354</v>
      </c>
      <c r="B364" s="7">
        <v>12134880</v>
      </c>
      <c r="C364" s="8" t="s">
        <v>397</v>
      </c>
      <c r="D364" s="9" t="s">
        <v>17</v>
      </c>
      <c r="E364" s="9" t="s">
        <v>389</v>
      </c>
      <c r="F364" s="10">
        <v>8709.68</v>
      </c>
      <c r="G364" s="11" t="e">
        <f>VLOOKUP(B364,#REF!,19,0)</f>
        <v>#REF!</v>
      </c>
      <c r="H364" s="11" t="e">
        <f t="shared" si="5"/>
        <v>#REF!</v>
      </c>
    </row>
    <row r="365" spans="1:8" s="11" customFormat="1" ht="24" customHeight="1" x14ac:dyDescent="0.25">
      <c r="A365" s="6">
        <v>355</v>
      </c>
      <c r="B365" s="7">
        <v>22314563</v>
      </c>
      <c r="C365" s="8" t="s">
        <v>398</v>
      </c>
      <c r="D365" s="9" t="s">
        <v>12</v>
      </c>
      <c r="E365" s="9" t="s">
        <v>399</v>
      </c>
      <c r="F365" s="10">
        <v>17419.354838709678</v>
      </c>
      <c r="G365" s="11" t="e">
        <f>VLOOKUP(B365,#REF!,19,0)</f>
        <v>#REF!</v>
      </c>
      <c r="H365" s="11" t="e">
        <f t="shared" si="5"/>
        <v>#REF!</v>
      </c>
    </row>
    <row r="366" spans="1:8" s="11" customFormat="1" ht="24" customHeight="1" x14ac:dyDescent="0.25">
      <c r="A366" s="6">
        <v>356</v>
      </c>
      <c r="B366" s="7">
        <v>6877575</v>
      </c>
      <c r="C366" s="8" t="s">
        <v>400</v>
      </c>
      <c r="D366" s="9" t="s">
        <v>12</v>
      </c>
      <c r="E366" s="9" t="s">
        <v>401</v>
      </c>
      <c r="F366" s="10">
        <v>17419.354838709678</v>
      </c>
      <c r="G366" s="11" t="e">
        <f>VLOOKUP(B366,#REF!,19,0)</f>
        <v>#REF!</v>
      </c>
      <c r="H366" s="11" t="e">
        <f t="shared" si="5"/>
        <v>#REF!</v>
      </c>
    </row>
    <row r="367" spans="1:8" s="11" customFormat="1" ht="24" customHeight="1" x14ac:dyDescent="0.25">
      <c r="A367" s="6">
        <v>357</v>
      </c>
      <c r="B367" s="7">
        <v>4352122</v>
      </c>
      <c r="C367" s="8" t="s">
        <v>402</v>
      </c>
      <c r="D367" s="9" t="s">
        <v>12</v>
      </c>
      <c r="E367" s="9" t="s">
        <v>401</v>
      </c>
      <c r="F367" s="10">
        <v>14516.129032258064</v>
      </c>
      <c r="G367" s="11" t="e">
        <f>VLOOKUP(B367,#REF!,19,0)</f>
        <v>#REF!</v>
      </c>
      <c r="H367" s="11" t="e">
        <f t="shared" si="5"/>
        <v>#REF!</v>
      </c>
    </row>
    <row r="368" spans="1:8" s="11" customFormat="1" ht="24" customHeight="1" x14ac:dyDescent="0.25">
      <c r="A368" s="6">
        <v>358</v>
      </c>
      <c r="B368" s="7">
        <v>14888793</v>
      </c>
      <c r="C368" s="8" t="s">
        <v>403</v>
      </c>
      <c r="D368" s="9" t="s">
        <v>12</v>
      </c>
      <c r="E368" s="9" t="s">
        <v>401</v>
      </c>
      <c r="F368" s="10">
        <v>14516.129032258064</v>
      </c>
      <c r="G368" s="11" t="e">
        <f>VLOOKUP(B368,#REF!,19,0)</f>
        <v>#REF!</v>
      </c>
      <c r="H368" s="11" t="e">
        <f t="shared" si="5"/>
        <v>#REF!</v>
      </c>
    </row>
    <row r="369" spans="1:8" s="11" customFormat="1" ht="24" customHeight="1" x14ac:dyDescent="0.25">
      <c r="A369" s="6">
        <v>359</v>
      </c>
      <c r="B369" s="7">
        <v>12347167</v>
      </c>
      <c r="C369" s="8" t="s">
        <v>404</v>
      </c>
      <c r="D369" s="9" t="s">
        <v>12</v>
      </c>
      <c r="E369" s="9" t="s">
        <v>401</v>
      </c>
      <c r="F369" s="10">
        <v>14516.129032258064</v>
      </c>
      <c r="G369" s="11" t="e">
        <f>VLOOKUP(B369,#REF!,19,0)</f>
        <v>#REF!</v>
      </c>
      <c r="H369" s="11" t="e">
        <f t="shared" si="5"/>
        <v>#REF!</v>
      </c>
    </row>
    <row r="370" spans="1:8" s="11" customFormat="1" ht="24" customHeight="1" x14ac:dyDescent="0.25">
      <c r="A370" s="6">
        <v>360</v>
      </c>
      <c r="B370" s="7">
        <v>67622909</v>
      </c>
      <c r="C370" s="8" t="s">
        <v>405</v>
      </c>
      <c r="D370" s="9" t="s">
        <v>12</v>
      </c>
      <c r="E370" s="9" t="s">
        <v>401</v>
      </c>
      <c r="F370" s="10">
        <v>7500</v>
      </c>
      <c r="G370" s="11" t="e">
        <f>VLOOKUP(B370,#REF!,19,0)</f>
        <v>#REF!</v>
      </c>
      <c r="H370" s="11" t="e">
        <f t="shared" si="5"/>
        <v>#REF!</v>
      </c>
    </row>
    <row r="371" spans="1:8" s="11" customFormat="1" ht="24" customHeight="1" x14ac:dyDescent="0.25">
      <c r="A371" s="6">
        <v>361</v>
      </c>
      <c r="B371" s="7">
        <v>67622909</v>
      </c>
      <c r="C371" s="8" t="s">
        <v>405</v>
      </c>
      <c r="D371" s="9" t="s">
        <v>12</v>
      </c>
      <c r="E371" s="9" t="s">
        <v>401</v>
      </c>
      <c r="F371" s="10">
        <v>15000</v>
      </c>
      <c r="G371" s="11">
        <v>15000</v>
      </c>
      <c r="H371" s="11">
        <f t="shared" si="5"/>
        <v>0</v>
      </c>
    </row>
    <row r="372" spans="1:8" s="11" customFormat="1" ht="24" customHeight="1" x14ac:dyDescent="0.25">
      <c r="A372" s="6">
        <v>362</v>
      </c>
      <c r="B372" s="7">
        <v>69127654</v>
      </c>
      <c r="C372" s="8" t="s">
        <v>406</v>
      </c>
      <c r="D372" s="9" t="s">
        <v>17</v>
      </c>
      <c r="E372" s="9" t="s">
        <v>401</v>
      </c>
      <c r="F372" s="10">
        <v>13548.39</v>
      </c>
      <c r="G372" s="11" t="e">
        <f>VLOOKUP(B372,#REF!,19,0)</f>
        <v>#REF!</v>
      </c>
      <c r="H372" s="11" t="e">
        <f t="shared" si="5"/>
        <v>#REF!</v>
      </c>
    </row>
    <row r="373" spans="1:8" s="11" customFormat="1" ht="24" customHeight="1" x14ac:dyDescent="0.25">
      <c r="A373" s="6">
        <v>363</v>
      </c>
      <c r="B373" s="7">
        <v>56530374</v>
      </c>
      <c r="C373" s="8" t="s">
        <v>407</v>
      </c>
      <c r="D373" s="9" t="s">
        <v>17</v>
      </c>
      <c r="E373" s="9" t="s">
        <v>401</v>
      </c>
      <c r="F373" s="10">
        <v>9677.42</v>
      </c>
      <c r="G373" s="11" t="e">
        <f>VLOOKUP(B373,#REF!,19,0)</f>
        <v>#REF!</v>
      </c>
      <c r="H373" s="11" t="e">
        <f t="shared" si="5"/>
        <v>#REF!</v>
      </c>
    </row>
    <row r="374" spans="1:8" s="11" customFormat="1" ht="24" customHeight="1" x14ac:dyDescent="0.25">
      <c r="A374" s="6">
        <v>364</v>
      </c>
      <c r="B374" s="7">
        <v>4310381</v>
      </c>
      <c r="C374" s="8" t="s">
        <v>408</v>
      </c>
      <c r="D374" s="9" t="s">
        <v>17</v>
      </c>
      <c r="E374" s="9" t="s">
        <v>401</v>
      </c>
      <c r="F374" s="10">
        <v>9677.42</v>
      </c>
      <c r="G374" s="11" t="e">
        <f>VLOOKUP(B374,#REF!,19,0)</f>
        <v>#REF!</v>
      </c>
      <c r="H374" s="11" t="e">
        <f t="shared" si="5"/>
        <v>#REF!</v>
      </c>
    </row>
    <row r="375" spans="1:8" s="11" customFormat="1" ht="24" customHeight="1" x14ac:dyDescent="0.25">
      <c r="A375" s="6">
        <v>365</v>
      </c>
      <c r="B375" s="7">
        <v>23749636</v>
      </c>
      <c r="C375" s="8" t="s">
        <v>409</v>
      </c>
      <c r="D375" s="9" t="s">
        <v>17</v>
      </c>
      <c r="E375" s="9" t="s">
        <v>401</v>
      </c>
      <c r="F375" s="10">
        <v>8709.68</v>
      </c>
      <c r="G375" s="11" t="e">
        <f>VLOOKUP(B375,#REF!,19,0)</f>
        <v>#REF!</v>
      </c>
      <c r="H375" s="11" t="e">
        <f t="shared" si="5"/>
        <v>#REF!</v>
      </c>
    </row>
    <row r="376" spans="1:8" s="11" customFormat="1" ht="24" customHeight="1" x14ac:dyDescent="0.25">
      <c r="A376" s="6">
        <v>366</v>
      </c>
      <c r="B376" s="7">
        <v>97148016</v>
      </c>
      <c r="C376" s="8" t="s">
        <v>410</v>
      </c>
      <c r="D376" s="9" t="s">
        <v>17</v>
      </c>
      <c r="E376" s="9" t="s">
        <v>401</v>
      </c>
      <c r="F376" s="10">
        <v>7741.94</v>
      </c>
      <c r="G376" s="11" t="e">
        <f>VLOOKUP(B376,#REF!,19,0)</f>
        <v>#REF!</v>
      </c>
      <c r="H376" s="11" t="e">
        <f t="shared" si="5"/>
        <v>#REF!</v>
      </c>
    </row>
    <row r="377" spans="1:8" s="11" customFormat="1" ht="24" customHeight="1" x14ac:dyDescent="0.25">
      <c r="A377" s="6">
        <v>367</v>
      </c>
      <c r="B377" s="7">
        <v>35448245</v>
      </c>
      <c r="C377" s="8" t="s">
        <v>411</v>
      </c>
      <c r="D377" s="9" t="s">
        <v>17</v>
      </c>
      <c r="E377" s="9" t="s">
        <v>401</v>
      </c>
      <c r="F377" s="10">
        <v>6774.19</v>
      </c>
      <c r="G377" s="11" t="e">
        <f>VLOOKUP(B377,#REF!,19,0)</f>
        <v>#REF!</v>
      </c>
      <c r="H377" s="11" t="e">
        <f t="shared" si="5"/>
        <v>#REF!</v>
      </c>
    </row>
    <row r="378" spans="1:8" s="11" customFormat="1" ht="24" customHeight="1" x14ac:dyDescent="0.25">
      <c r="A378" s="6">
        <v>368</v>
      </c>
      <c r="B378" s="7">
        <v>47153423</v>
      </c>
      <c r="C378" s="8" t="s">
        <v>412</v>
      </c>
      <c r="D378" s="9" t="s">
        <v>17</v>
      </c>
      <c r="E378" s="9" t="s">
        <v>401</v>
      </c>
      <c r="F378" s="10">
        <v>6774.19</v>
      </c>
      <c r="G378" s="11" t="e">
        <f>VLOOKUP(B378,#REF!,19,0)</f>
        <v>#REF!</v>
      </c>
      <c r="H378" s="11" t="e">
        <f t="shared" si="5"/>
        <v>#REF!</v>
      </c>
    </row>
    <row r="379" spans="1:8" s="11" customFormat="1" ht="24" customHeight="1" x14ac:dyDescent="0.25">
      <c r="A379" s="6">
        <v>369</v>
      </c>
      <c r="B379" s="7">
        <v>81159412</v>
      </c>
      <c r="C379" s="8" t="s">
        <v>413</v>
      </c>
      <c r="D379" s="9" t="s">
        <v>17</v>
      </c>
      <c r="E379" s="9" t="s">
        <v>401</v>
      </c>
      <c r="F379" s="10">
        <v>6774.19</v>
      </c>
      <c r="G379" s="11" t="e">
        <f>VLOOKUP(B379,#REF!,19,0)</f>
        <v>#REF!</v>
      </c>
      <c r="H379" s="11" t="e">
        <f t="shared" si="5"/>
        <v>#REF!</v>
      </c>
    </row>
    <row r="380" spans="1:8" s="11" customFormat="1" ht="24" customHeight="1" x14ac:dyDescent="0.25">
      <c r="A380" s="6">
        <v>370</v>
      </c>
      <c r="B380" s="7">
        <v>53682882</v>
      </c>
      <c r="C380" s="8" t="s">
        <v>414</v>
      </c>
      <c r="D380" s="9" t="s">
        <v>17</v>
      </c>
      <c r="E380" s="9" t="s">
        <v>401</v>
      </c>
      <c r="F380" s="10">
        <v>6290.32</v>
      </c>
      <c r="G380" s="11" t="e">
        <f>VLOOKUP(B380,#REF!,19,0)</f>
        <v>#REF!</v>
      </c>
      <c r="H380" s="11" t="e">
        <f t="shared" ref="H380:H443" si="6">+F380-G380</f>
        <v>#REF!</v>
      </c>
    </row>
    <row r="381" spans="1:8" s="11" customFormat="1" ht="24" customHeight="1" x14ac:dyDescent="0.25">
      <c r="A381" s="6">
        <v>371</v>
      </c>
      <c r="B381" s="7">
        <v>67933238</v>
      </c>
      <c r="C381" s="8" t="s">
        <v>415</v>
      </c>
      <c r="D381" s="9" t="s">
        <v>17</v>
      </c>
      <c r="E381" s="9" t="s">
        <v>401</v>
      </c>
      <c r="F381" s="10">
        <v>6290.32</v>
      </c>
      <c r="G381" s="11" t="e">
        <f>VLOOKUP(B381,#REF!,19,0)</f>
        <v>#REF!</v>
      </c>
      <c r="H381" s="11" t="e">
        <f t="shared" si="6"/>
        <v>#REF!</v>
      </c>
    </row>
    <row r="382" spans="1:8" s="11" customFormat="1" ht="24" customHeight="1" x14ac:dyDescent="0.25">
      <c r="A382" s="6">
        <v>372</v>
      </c>
      <c r="B382" s="7">
        <v>73289256</v>
      </c>
      <c r="C382" s="8" t="s">
        <v>416</v>
      </c>
      <c r="D382" s="9" t="s">
        <v>17</v>
      </c>
      <c r="E382" s="9" t="s">
        <v>401</v>
      </c>
      <c r="F382" s="10">
        <v>6290.32</v>
      </c>
      <c r="G382" s="11" t="e">
        <f>VLOOKUP(B382,#REF!,19,0)</f>
        <v>#REF!</v>
      </c>
      <c r="H382" s="11" t="e">
        <f t="shared" si="6"/>
        <v>#REF!</v>
      </c>
    </row>
    <row r="383" spans="1:8" s="11" customFormat="1" ht="24" customHeight="1" x14ac:dyDescent="0.25">
      <c r="A383" s="6">
        <v>373</v>
      </c>
      <c r="B383" s="7">
        <v>51185210</v>
      </c>
      <c r="C383" s="8" t="s">
        <v>417</v>
      </c>
      <c r="D383" s="9" t="s">
        <v>17</v>
      </c>
      <c r="E383" s="9" t="s">
        <v>401</v>
      </c>
      <c r="F383" s="10">
        <v>6290.32</v>
      </c>
      <c r="G383" s="11" t="e">
        <f>VLOOKUP(B383,#REF!,19,0)</f>
        <v>#REF!</v>
      </c>
      <c r="H383" s="11" t="e">
        <f t="shared" si="6"/>
        <v>#REF!</v>
      </c>
    </row>
    <row r="384" spans="1:8" s="11" customFormat="1" ht="24" customHeight="1" x14ac:dyDescent="0.25">
      <c r="A384" s="6">
        <v>374</v>
      </c>
      <c r="B384" s="7">
        <v>116350741</v>
      </c>
      <c r="C384" s="8" t="s">
        <v>418</v>
      </c>
      <c r="D384" s="9" t="s">
        <v>17</v>
      </c>
      <c r="E384" s="9" t="s">
        <v>401</v>
      </c>
      <c r="F384" s="10">
        <v>5806.45</v>
      </c>
      <c r="G384" s="11" t="e">
        <f>VLOOKUP(B384,#REF!,19,0)</f>
        <v>#REF!</v>
      </c>
      <c r="H384" s="11" t="e">
        <f t="shared" si="6"/>
        <v>#REF!</v>
      </c>
    </row>
    <row r="385" spans="1:8" s="11" customFormat="1" ht="24" customHeight="1" x14ac:dyDescent="0.25">
      <c r="A385" s="6">
        <v>375</v>
      </c>
      <c r="B385" s="7">
        <v>301352690</v>
      </c>
      <c r="C385" s="8" t="s">
        <v>419</v>
      </c>
      <c r="D385" s="9" t="s">
        <v>17</v>
      </c>
      <c r="E385" s="9" t="s">
        <v>401</v>
      </c>
      <c r="F385" s="10">
        <v>5806.45</v>
      </c>
      <c r="G385" s="11" t="e">
        <f>VLOOKUP(B385,#REF!,19,0)</f>
        <v>#REF!</v>
      </c>
      <c r="H385" s="11" t="e">
        <f t="shared" si="6"/>
        <v>#REF!</v>
      </c>
    </row>
    <row r="386" spans="1:8" s="11" customFormat="1" ht="24" customHeight="1" x14ac:dyDescent="0.25">
      <c r="A386" s="6">
        <v>376</v>
      </c>
      <c r="B386" s="7">
        <v>113434812</v>
      </c>
      <c r="C386" s="8" t="s">
        <v>420</v>
      </c>
      <c r="D386" s="9" t="s">
        <v>17</v>
      </c>
      <c r="E386" s="9" t="s">
        <v>401</v>
      </c>
      <c r="F386" s="10">
        <v>5806.45</v>
      </c>
      <c r="G386" s="11" t="e">
        <f>VLOOKUP(B386,#REF!,19,0)</f>
        <v>#REF!</v>
      </c>
      <c r="H386" s="11" t="e">
        <f t="shared" si="6"/>
        <v>#REF!</v>
      </c>
    </row>
    <row r="387" spans="1:8" s="11" customFormat="1" ht="24" customHeight="1" x14ac:dyDescent="0.25">
      <c r="A387" s="6">
        <v>377</v>
      </c>
      <c r="B387" s="7">
        <v>9569146</v>
      </c>
      <c r="C387" s="8" t="s">
        <v>421</v>
      </c>
      <c r="D387" s="9" t="s">
        <v>17</v>
      </c>
      <c r="E387" s="9" t="s">
        <v>401</v>
      </c>
      <c r="F387" s="10">
        <v>5806.45</v>
      </c>
      <c r="G387" s="11" t="e">
        <f>VLOOKUP(B387,#REF!,19,0)</f>
        <v>#REF!</v>
      </c>
      <c r="H387" s="11" t="e">
        <f t="shared" si="6"/>
        <v>#REF!</v>
      </c>
    </row>
    <row r="388" spans="1:8" s="11" customFormat="1" ht="24" customHeight="1" x14ac:dyDescent="0.25">
      <c r="A388" s="6">
        <v>378</v>
      </c>
      <c r="B388" s="7">
        <v>104148810</v>
      </c>
      <c r="C388" s="8" t="s">
        <v>422</v>
      </c>
      <c r="D388" s="9" t="s">
        <v>17</v>
      </c>
      <c r="E388" s="9" t="s">
        <v>401</v>
      </c>
      <c r="F388" s="10">
        <v>5806.45</v>
      </c>
      <c r="G388" s="11" t="e">
        <f>VLOOKUP(B388,#REF!,19,0)</f>
        <v>#REF!</v>
      </c>
      <c r="H388" s="11" t="e">
        <f t="shared" si="6"/>
        <v>#REF!</v>
      </c>
    </row>
    <row r="389" spans="1:8" s="11" customFormat="1" ht="24" customHeight="1" x14ac:dyDescent="0.25">
      <c r="A389" s="6">
        <v>379</v>
      </c>
      <c r="B389" s="7">
        <v>81423861</v>
      </c>
      <c r="C389" s="8" t="s">
        <v>423</v>
      </c>
      <c r="D389" s="9" t="s">
        <v>17</v>
      </c>
      <c r="E389" s="9" t="s">
        <v>401</v>
      </c>
      <c r="F389" s="10">
        <v>5806.45</v>
      </c>
      <c r="G389" s="11" t="e">
        <f>VLOOKUP(B389,#REF!,19,0)</f>
        <v>#REF!</v>
      </c>
      <c r="H389" s="11" t="e">
        <f t="shared" si="6"/>
        <v>#REF!</v>
      </c>
    </row>
    <row r="390" spans="1:8" s="11" customFormat="1" ht="24" customHeight="1" x14ac:dyDescent="0.25">
      <c r="A390" s="6">
        <v>380</v>
      </c>
      <c r="B390" s="7">
        <v>89854438</v>
      </c>
      <c r="C390" s="8" t="s">
        <v>424</v>
      </c>
      <c r="D390" s="9" t="s">
        <v>17</v>
      </c>
      <c r="E390" s="9" t="s">
        <v>401</v>
      </c>
      <c r="F390" s="10">
        <v>5806.45</v>
      </c>
      <c r="G390" s="11" t="e">
        <f>VLOOKUP(B390,#REF!,19,0)</f>
        <v>#REF!</v>
      </c>
      <c r="H390" s="11" t="e">
        <f t="shared" si="6"/>
        <v>#REF!</v>
      </c>
    </row>
    <row r="391" spans="1:8" s="11" customFormat="1" ht="24" customHeight="1" x14ac:dyDescent="0.25">
      <c r="A391" s="6">
        <v>381</v>
      </c>
      <c r="B391" s="7">
        <v>45599513</v>
      </c>
      <c r="C391" s="8" t="s">
        <v>425</v>
      </c>
      <c r="D391" s="9" t="s">
        <v>17</v>
      </c>
      <c r="E391" s="9" t="s">
        <v>401</v>
      </c>
      <c r="F391" s="10">
        <v>5806.45</v>
      </c>
      <c r="G391" s="11" t="e">
        <f>VLOOKUP(B391,#REF!,19,0)</f>
        <v>#REF!</v>
      </c>
      <c r="H391" s="11" t="e">
        <f t="shared" si="6"/>
        <v>#REF!</v>
      </c>
    </row>
    <row r="392" spans="1:8" s="11" customFormat="1" ht="24" customHeight="1" x14ac:dyDescent="0.25">
      <c r="A392" s="6">
        <v>382</v>
      </c>
      <c r="B392" s="7">
        <v>105773778</v>
      </c>
      <c r="C392" s="8" t="s">
        <v>426</v>
      </c>
      <c r="D392" s="9" t="s">
        <v>17</v>
      </c>
      <c r="E392" s="9" t="s">
        <v>401</v>
      </c>
      <c r="F392" s="10">
        <v>7741.94</v>
      </c>
      <c r="G392" s="11" t="e">
        <f>VLOOKUP(B392,#REF!,19,0)</f>
        <v>#REF!</v>
      </c>
      <c r="H392" s="11" t="e">
        <f t="shared" si="6"/>
        <v>#REF!</v>
      </c>
    </row>
    <row r="393" spans="1:8" s="11" customFormat="1" ht="24" customHeight="1" x14ac:dyDescent="0.25">
      <c r="A393" s="6">
        <v>383</v>
      </c>
      <c r="B393" s="7">
        <v>6797539</v>
      </c>
      <c r="C393" s="8" t="s">
        <v>427</v>
      </c>
      <c r="D393" s="9" t="s">
        <v>17</v>
      </c>
      <c r="E393" s="9" t="s">
        <v>401</v>
      </c>
      <c r="F393" s="10">
        <v>5806.45</v>
      </c>
      <c r="G393" s="11" t="e">
        <f>VLOOKUP(B393,#REF!,19,0)</f>
        <v>#REF!</v>
      </c>
      <c r="H393" s="11" t="e">
        <f t="shared" si="6"/>
        <v>#REF!</v>
      </c>
    </row>
    <row r="394" spans="1:8" s="11" customFormat="1" ht="24" customHeight="1" x14ac:dyDescent="0.25">
      <c r="A394" s="6">
        <v>384</v>
      </c>
      <c r="B394" s="7">
        <v>37466011</v>
      </c>
      <c r="C394" s="8" t="s">
        <v>428</v>
      </c>
      <c r="D394" s="9" t="s">
        <v>17</v>
      </c>
      <c r="E394" s="9" t="s">
        <v>401</v>
      </c>
      <c r="F394" s="10">
        <v>5806.45</v>
      </c>
      <c r="G394" s="11" t="e">
        <f>VLOOKUP(B394,#REF!,19,0)</f>
        <v>#REF!</v>
      </c>
      <c r="H394" s="11" t="e">
        <f t="shared" si="6"/>
        <v>#REF!</v>
      </c>
    </row>
    <row r="395" spans="1:8" s="11" customFormat="1" ht="24" customHeight="1" x14ac:dyDescent="0.25">
      <c r="A395" s="6">
        <v>385</v>
      </c>
      <c r="B395" s="7">
        <v>31718477</v>
      </c>
      <c r="C395" s="8" t="s">
        <v>429</v>
      </c>
      <c r="D395" s="9" t="s">
        <v>17</v>
      </c>
      <c r="E395" s="9" t="s">
        <v>401</v>
      </c>
      <c r="F395" s="10">
        <v>4838.71</v>
      </c>
      <c r="G395" s="11" t="e">
        <f>VLOOKUP(B395,#REF!,19,0)</f>
        <v>#REF!</v>
      </c>
      <c r="H395" s="11" t="e">
        <f t="shared" si="6"/>
        <v>#REF!</v>
      </c>
    </row>
    <row r="396" spans="1:8" s="11" customFormat="1" ht="24" customHeight="1" x14ac:dyDescent="0.25">
      <c r="A396" s="6">
        <v>386</v>
      </c>
      <c r="B396" s="7">
        <v>20456425</v>
      </c>
      <c r="C396" s="8" t="s">
        <v>430</v>
      </c>
      <c r="D396" s="9" t="s">
        <v>17</v>
      </c>
      <c r="E396" s="9" t="s">
        <v>401</v>
      </c>
      <c r="F396" s="10">
        <v>4838.71</v>
      </c>
      <c r="G396" s="11" t="e">
        <f>VLOOKUP(B396,#REF!,19,0)</f>
        <v>#REF!</v>
      </c>
      <c r="H396" s="11" t="e">
        <f t="shared" si="6"/>
        <v>#REF!</v>
      </c>
    </row>
    <row r="397" spans="1:8" s="11" customFormat="1" ht="24" customHeight="1" x14ac:dyDescent="0.25">
      <c r="A397" s="6">
        <v>387</v>
      </c>
      <c r="B397" s="7">
        <v>44770480</v>
      </c>
      <c r="C397" s="8" t="s">
        <v>431</v>
      </c>
      <c r="D397" s="9" t="s">
        <v>17</v>
      </c>
      <c r="E397" s="9" t="s">
        <v>401</v>
      </c>
      <c r="F397" s="10">
        <v>4838.71</v>
      </c>
      <c r="G397" s="11" t="e">
        <f>VLOOKUP(B397,#REF!,19,0)</f>
        <v>#REF!</v>
      </c>
      <c r="H397" s="11" t="e">
        <f t="shared" si="6"/>
        <v>#REF!</v>
      </c>
    </row>
    <row r="398" spans="1:8" s="11" customFormat="1" ht="24" customHeight="1" x14ac:dyDescent="0.25">
      <c r="A398" s="6">
        <v>388</v>
      </c>
      <c r="B398" s="7">
        <v>103715002</v>
      </c>
      <c r="C398" s="8" t="s">
        <v>432</v>
      </c>
      <c r="D398" s="9" t="s">
        <v>17</v>
      </c>
      <c r="E398" s="9" t="s">
        <v>401</v>
      </c>
      <c r="F398" s="10">
        <v>4838.71</v>
      </c>
      <c r="G398" s="11" t="e">
        <f>VLOOKUP(B398,#REF!,19,0)</f>
        <v>#REF!</v>
      </c>
      <c r="H398" s="11" t="e">
        <f t="shared" si="6"/>
        <v>#REF!</v>
      </c>
    </row>
    <row r="399" spans="1:8" s="11" customFormat="1" ht="24" customHeight="1" x14ac:dyDescent="0.25">
      <c r="A399" s="6">
        <v>389</v>
      </c>
      <c r="B399" s="7">
        <v>92547613</v>
      </c>
      <c r="C399" s="8" t="s">
        <v>433</v>
      </c>
      <c r="D399" s="9" t="s">
        <v>17</v>
      </c>
      <c r="E399" s="9" t="s">
        <v>401</v>
      </c>
      <c r="F399" s="10">
        <v>4838.71</v>
      </c>
      <c r="G399" s="11" t="e">
        <f>VLOOKUP(B399,#REF!,19,0)</f>
        <v>#REF!</v>
      </c>
      <c r="H399" s="11" t="e">
        <f t="shared" si="6"/>
        <v>#REF!</v>
      </c>
    </row>
    <row r="400" spans="1:8" s="11" customFormat="1" ht="24" customHeight="1" x14ac:dyDescent="0.25">
      <c r="A400" s="6">
        <v>390</v>
      </c>
      <c r="B400" s="7">
        <v>116214554</v>
      </c>
      <c r="C400" s="8" t="s">
        <v>434</v>
      </c>
      <c r="D400" s="9" t="s">
        <v>17</v>
      </c>
      <c r="E400" s="9" t="s">
        <v>401</v>
      </c>
      <c r="F400" s="10">
        <v>4838.71</v>
      </c>
      <c r="G400" s="11" t="e">
        <f>VLOOKUP(B400,#REF!,19,0)</f>
        <v>#REF!</v>
      </c>
      <c r="H400" s="11" t="e">
        <f t="shared" si="6"/>
        <v>#REF!</v>
      </c>
    </row>
    <row r="401" spans="1:8" s="11" customFormat="1" ht="24" customHeight="1" x14ac:dyDescent="0.25">
      <c r="A401" s="6">
        <v>391</v>
      </c>
      <c r="B401" s="7">
        <v>96533757</v>
      </c>
      <c r="C401" s="8" t="s">
        <v>435</v>
      </c>
      <c r="D401" s="9" t="s">
        <v>17</v>
      </c>
      <c r="E401" s="9" t="s">
        <v>401</v>
      </c>
      <c r="F401" s="10">
        <v>4838.71</v>
      </c>
      <c r="G401" s="11" t="e">
        <f>VLOOKUP(B401,#REF!,19,0)</f>
        <v>#REF!</v>
      </c>
      <c r="H401" s="11" t="e">
        <f t="shared" si="6"/>
        <v>#REF!</v>
      </c>
    </row>
    <row r="402" spans="1:8" s="11" customFormat="1" ht="24" customHeight="1" x14ac:dyDescent="0.25">
      <c r="A402" s="6">
        <v>392</v>
      </c>
      <c r="B402" s="7">
        <v>55143237</v>
      </c>
      <c r="C402" s="8" t="s">
        <v>436</v>
      </c>
      <c r="D402" s="9" t="s">
        <v>17</v>
      </c>
      <c r="E402" s="9" t="s">
        <v>401</v>
      </c>
      <c r="F402" s="10">
        <v>4838.71</v>
      </c>
      <c r="G402" s="11" t="e">
        <f>VLOOKUP(B402,#REF!,19,0)</f>
        <v>#REF!</v>
      </c>
      <c r="H402" s="11" t="e">
        <f t="shared" si="6"/>
        <v>#REF!</v>
      </c>
    </row>
    <row r="403" spans="1:8" s="11" customFormat="1" ht="24" customHeight="1" x14ac:dyDescent="0.25">
      <c r="A403" s="6">
        <v>393</v>
      </c>
      <c r="B403" s="7">
        <v>50330845</v>
      </c>
      <c r="C403" s="8" t="s">
        <v>437</v>
      </c>
      <c r="D403" s="9" t="s">
        <v>17</v>
      </c>
      <c r="E403" s="9" t="s">
        <v>401</v>
      </c>
      <c r="F403" s="10">
        <v>4838.71</v>
      </c>
      <c r="G403" s="11" t="e">
        <f>VLOOKUP(B403,#REF!,19,0)</f>
        <v>#REF!</v>
      </c>
      <c r="H403" s="11" t="e">
        <f t="shared" si="6"/>
        <v>#REF!</v>
      </c>
    </row>
    <row r="404" spans="1:8" s="11" customFormat="1" ht="24" customHeight="1" x14ac:dyDescent="0.25">
      <c r="A404" s="6">
        <v>394</v>
      </c>
      <c r="B404" s="7">
        <v>30477344</v>
      </c>
      <c r="C404" s="8" t="s">
        <v>438</v>
      </c>
      <c r="D404" s="9" t="s">
        <v>17</v>
      </c>
      <c r="E404" s="9" t="s">
        <v>401</v>
      </c>
      <c r="F404" s="10">
        <v>4838.71</v>
      </c>
      <c r="G404" s="11" t="e">
        <f>VLOOKUP(B404,#REF!,19,0)</f>
        <v>#REF!</v>
      </c>
      <c r="H404" s="11" t="e">
        <f t="shared" si="6"/>
        <v>#REF!</v>
      </c>
    </row>
    <row r="405" spans="1:8" s="11" customFormat="1" ht="24" customHeight="1" x14ac:dyDescent="0.25">
      <c r="A405" s="6">
        <v>395</v>
      </c>
      <c r="B405" s="7">
        <v>83541292</v>
      </c>
      <c r="C405" s="8" t="s">
        <v>439</v>
      </c>
      <c r="D405" s="9" t="s">
        <v>17</v>
      </c>
      <c r="E405" s="9" t="s">
        <v>401</v>
      </c>
      <c r="F405" s="10">
        <v>4838.71</v>
      </c>
      <c r="G405" s="11" t="e">
        <f>VLOOKUP(B405,#REF!,19,0)</f>
        <v>#REF!</v>
      </c>
      <c r="H405" s="11" t="e">
        <f t="shared" si="6"/>
        <v>#REF!</v>
      </c>
    </row>
    <row r="406" spans="1:8" s="11" customFormat="1" ht="24" customHeight="1" x14ac:dyDescent="0.25">
      <c r="A406" s="6">
        <v>396</v>
      </c>
      <c r="B406" s="7">
        <v>42782198</v>
      </c>
      <c r="C406" s="8" t="s">
        <v>440</v>
      </c>
      <c r="D406" s="9" t="s">
        <v>17</v>
      </c>
      <c r="E406" s="9" t="s">
        <v>401</v>
      </c>
      <c r="F406" s="10">
        <v>4838.71</v>
      </c>
      <c r="G406" s="11" t="e">
        <f>VLOOKUP(B406,#REF!,19,0)</f>
        <v>#REF!</v>
      </c>
      <c r="H406" s="11" t="e">
        <f t="shared" si="6"/>
        <v>#REF!</v>
      </c>
    </row>
    <row r="407" spans="1:8" s="11" customFormat="1" ht="24" customHeight="1" x14ac:dyDescent="0.25">
      <c r="A407" s="6">
        <v>397</v>
      </c>
      <c r="B407" s="7">
        <v>60290544</v>
      </c>
      <c r="C407" s="8" t="s">
        <v>441</v>
      </c>
      <c r="D407" s="9" t="s">
        <v>17</v>
      </c>
      <c r="E407" s="9" t="s">
        <v>401</v>
      </c>
      <c r="F407" s="10">
        <v>4838.71</v>
      </c>
      <c r="G407" s="11" t="e">
        <f>VLOOKUP(B407,#REF!,19,0)</f>
        <v>#REF!</v>
      </c>
      <c r="H407" s="11" t="e">
        <f t="shared" si="6"/>
        <v>#REF!</v>
      </c>
    </row>
    <row r="408" spans="1:8" s="11" customFormat="1" ht="24" customHeight="1" x14ac:dyDescent="0.25">
      <c r="A408" s="6">
        <v>398</v>
      </c>
      <c r="B408" s="7">
        <v>51574691</v>
      </c>
      <c r="C408" s="8" t="s">
        <v>442</v>
      </c>
      <c r="D408" s="9" t="s">
        <v>17</v>
      </c>
      <c r="E408" s="9" t="s">
        <v>401</v>
      </c>
      <c r="F408" s="10">
        <v>4838.71</v>
      </c>
      <c r="G408" s="11" t="e">
        <f>VLOOKUP(B408,#REF!,19,0)</f>
        <v>#REF!</v>
      </c>
      <c r="H408" s="11" t="e">
        <f t="shared" si="6"/>
        <v>#REF!</v>
      </c>
    </row>
    <row r="409" spans="1:8" s="11" customFormat="1" ht="24" customHeight="1" x14ac:dyDescent="0.25">
      <c r="A409" s="6">
        <v>399</v>
      </c>
      <c r="B409" s="7">
        <v>85619175</v>
      </c>
      <c r="C409" s="8" t="s">
        <v>443</v>
      </c>
      <c r="D409" s="9" t="s">
        <v>17</v>
      </c>
      <c r="E409" s="9" t="s">
        <v>401</v>
      </c>
      <c r="F409" s="10">
        <v>4838.71</v>
      </c>
      <c r="G409" s="11" t="e">
        <f>VLOOKUP(B409,#REF!,19,0)</f>
        <v>#REF!</v>
      </c>
      <c r="H409" s="11" t="e">
        <f t="shared" si="6"/>
        <v>#REF!</v>
      </c>
    </row>
    <row r="410" spans="1:8" s="11" customFormat="1" ht="24" customHeight="1" x14ac:dyDescent="0.25">
      <c r="A410" s="6">
        <v>400</v>
      </c>
      <c r="B410" s="7">
        <v>92273106</v>
      </c>
      <c r="C410" s="8" t="s">
        <v>444</v>
      </c>
      <c r="D410" s="9" t="s">
        <v>17</v>
      </c>
      <c r="E410" s="9" t="s">
        <v>401</v>
      </c>
      <c r="F410" s="10">
        <v>4838.71</v>
      </c>
      <c r="G410" s="11" t="e">
        <f>VLOOKUP(B410,#REF!,19,0)</f>
        <v>#REF!</v>
      </c>
      <c r="H410" s="11" t="e">
        <f t="shared" si="6"/>
        <v>#REF!</v>
      </c>
    </row>
    <row r="411" spans="1:8" s="11" customFormat="1" ht="24" customHeight="1" x14ac:dyDescent="0.25">
      <c r="A411" s="6">
        <v>401</v>
      </c>
      <c r="B411" s="7">
        <v>48335665</v>
      </c>
      <c r="C411" s="8" t="s">
        <v>445</v>
      </c>
      <c r="D411" s="9" t="s">
        <v>17</v>
      </c>
      <c r="E411" s="9" t="s">
        <v>401</v>
      </c>
      <c r="F411" s="10">
        <v>4838.71</v>
      </c>
      <c r="G411" s="11" t="e">
        <f>VLOOKUP(B411,#REF!,19,0)</f>
        <v>#REF!</v>
      </c>
      <c r="H411" s="11" t="e">
        <f t="shared" si="6"/>
        <v>#REF!</v>
      </c>
    </row>
    <row r="412" spans="1:8" s="11" customFormat="1" ht="24" customHeight="1" x14ac:dyDescent="0.25">
      <c r="A412" s="6">
        <v>402</v>
      </c>
      <c r="B412" s="7">
        <v>45532265</v>
      </c>
      <c r="C412" s="8" t="s">
        <v>446</v>
      </c>
      <c r="D412" s="9" t="s">
        <v>17</v>
      </c>
      <c r="E412" s="9" t="s">
        <v>401</v>
      </c>
      <c r="F412" s="10">
        <v>4838.71</v>
      </c>
      <c r="G412" s="11" t="e">
        <f>VLOOKUP(B412,#REF!,19,0)</f>
        <v>#REF!</v>
      </c>
      <c r="H412" s="11" t="e">
        <f t="shared" si="6"/>
        <v>#REF!</v>
      </c>
    </row>
    <row r="413" spans="1:8" s="11" customFormat="1" ht="24" customHeight="1" x14ac:dyDescent="0.25">
      <c r="A413" s="6">
        <v>403</v>
      </c>
      <c r="B413" s="7">
        <v>44699700</v>
      </c>
      <c r="C413" s="8" t="s">
        <v>447</v>
      </c>
      <c r="D413" s="9" t="s">
        <v>17</v>
      </c>
      <c r="E413" s="9" t="s">
        <v>401</v>
      </c>
      <c r="F413" s="10">
        <v>4838.71</v>
      </c>
      <c r="G413" s="11" t="e">
        <f>VLOOKUP(B413,#REF!,19,0)</f>
        <v>#REF!</v>
      </c>
      <c r="H413" s="11" t="e">
        <f t="shared" si="6"/>
        <v>#REF!</v>
      </c>
    </row>
    <row r="414" spans="1:8" s="11" customFormat="1" ht="24" customHeight="1" x14ac:dyDescent="0.25">
      <c r="A414" s="6">
        <v>404</v>
      </c>
      <c r="B414" s="7">
        <v>96691085</v>
      </c>
      <c r="C414" s="8" t="s">
        <v>448</v>
      </c>
      <c r="D414" s="9" t="s">
        <v>17</v>
      </c>
      <c r="E414" s="9" t="s">
        <v>401</v>
      </c>
      <c r="F414" s="10">
        <v>4838.71</v>
      </c>
      <c r="G414" s="11" t="e">
        <f>VLOOKUP(B414,#REF!,19,0)</f>
        <v>#REF!</v>
      </c>
      <c r="H414" s="11" t="e">
        <f t="shared" si="6"/>
        <v>#REF!</v>
      </c>
    </row>
    <row r="415" spans="1:8" s="11" customFormat="1" ht="24" customHeight="1" x14ac:dyDescent="0.25">
      <c r="A415" s="6">
        <v>405</v>
      </c>
      <c r="B415" s="7">
        <v>43624332</v>
      </c>
      <c r="C415" s="8" t="s">
        <v>449</v>
      </c>
      <c r="D415" s="9" t="s">
        <v>17</v>
      </c>
      <c r="E415" s="9" t="s">
        <v>401</v>
      </c>
      <c r="F415" s="10">
        <v>4838.71</v>
      </c>
      <c r="G415" s="11" t="e">
        <f>VLOOKUP(B415,#REF!,19,0)</f>
        <v>#REF!</v>
      </c>
      <c r="H415" s="11" t="e">
        <f t="shared" si="6"/>
        <v>#REF!</v>
      </c>
    </row>
    <row r="416" spans="1:8" s="11" customFormat="1" ht="24" customHeight="1" x14ac:dyDescent="0.25">
      <c r="A416" s="6">
        <v>406</v>
      </c>
      <c r="B416" s="7">
        <v>62722093</v>
      </c>
      <c r="C416" s="8" t="s">
        <v>450</v>
      </c>
      <c r="D416" s="9" t="s">
        <v>17</v>
      </c>
      <c r="E416" s="9" t="s">
        <v>401</v>
      </c>
      <c r="F416" s="10">
        <v>4838.71</v>
      </c>
      <c r="G416" s="11" t="e">
        <f>VLOOKUP(B416,#REF!,19,0)</f>
        <v>#REF!</v>
      </c>
      <c r="H416" s="11" t="e">
        <f t="shared" si="6"/>
        <v>#REF!</v>
      </c>
    </row>
    <row r="417" spans="1:8" s="11" customFormat="1" ht="24" customHeight="1" x14ac:dyDescent="0.25">
      <c r="A417" s="6">
        <v>407</v>
      </c>
      <c r="B417" s="7">
        <v>62340727</v>
      </c>
      <c r="C417" s="8" t="s">
        <v>451</v>
      </c>
      <c r="D417" s="9" t="s">
        <v>17</v>
      </c>
      <c r="E417" s="9" t="s">
        <v>401</v>
      </c>
      <c r="F417" s="10">
        <v>4838.71</v>
      </c>
      <c r="G417" s="11" t="e">
        <f>VLOOKUP(B417,#REF!,19,0)</f>
        <v>#REF!</v>
      </c>
      <c r="H417" s="11" t="e">
        <f t="shared" si="6"/>
        <v>#REF!</v>
      </c>
    </row>
    <row r="418" spans="1:8" s="11" customFormat="1" ht="24" customHeight="1" x14ac:dyDescent="0.25">
      <c r="A418" s="6">
        <v>408</v>
      </c>
      <c r="B418" s="7">
        <v>109197194</v>
      </c>
      <c r="C418" s="8" t="s">
        <v>452</v>
      </c>
      <c r="D418" s="9" t="s">
        <v>17</v>
      </c>
      <c r="E418" s="9" t="s">
        <v>401</v>
      </c>
      <c r="F418" s="10">
        <v>4838.71</v>
      </c>
      <c r="G418" s="11" t="e">
        <f>VLOOKUP(B418,#REF!,19,0)</f>
        <v>#REF!</v>
      </c>
      <c r="H418" s="11" t="e">
        <f t="shared" si="6"/>
        <v>#REF!</v>
      </c>
    </row>
    <row r="419" spans="1:8" s="11" customFormat="1" ht="24" customHeight="1" x14ac:dyDescent="0.25">
      <c r="A419" s="6">
        <v>409</v>
      </c>
      <c r="B419" s="7">
        <v>53880315</v>
      </c>
      <c r="C419" s="8" t="s">
        <v>453</v>
      </c>
      <c r="D419" s="9" t="s">
        <v>17</v>
      </c>
      <c r="E419" s="9" t="s">
        <v>401</v>
      </c>
      <c r="F419" s="10">
        <v>4838.71</v>
      </c>
      <c r="G419" s="11" t="e">
        <f>VLOOKUP(B419,#REF!,19,0)</f>
        <v>#REF!</v>
      </c>
      <c r="H419" s="11" t="e">
        <f t="shared" si="6"/>
        <v>#REF!</v>
      </c>
    </row>
    <row r="420" spans="1:8" s="11" customFormat="1" ht="24" customHeight="1" x14ac:dyDescent="0.25">
      <c r="A420" s="6">
        <v>410</v>
      </c>
      <c r="B420" s="7">
        <v>86930494</v>
      </c>
      <c r="C420" s="8" t="s">
        <v>454</v>
      </c>
      <c r="D420" s="9" t="s">
        <v>17</v>
      </c>
      <c r="E420" s="9" t="s">
        <v>401</v>
      </c>
      <c r="F420" s="10">
        <v>4838.71</v>
      </c>
      <c r="G420" s="11" t="e">
        <f>VLOOKUP(B420,#REF!,19,0)</f>
        <v>#REF!</v>
      </c>
      <c r="H420" s="11" t="e">
        <f t="shared" si="6"/>
        <v>#REF!</v>
      </c>
    </row>
    <row r="421" spans="1:8" s="11" customFormat="1" ht="24" customHeight="1" x14ac:dyDescent="0.25">
      <c r="A421" s="6">
        <v>411</v>
      </c>
      <c r="B421" s="7">
        <v>9466657</v>
      </c>
      <c r="C421" s="8" t="s">
        <v>455</v>
      </c>
      <c r="D421" s="9" t="s">
        <v>17</v>
      </c>
      <c r="E421" s="9" t="s">
        <v>401</v>
      </c>
      <c r="F421" s="10">
        <v>4838.71</v>
      </c>
      <c r="G421" s="11" t="e">
        <f>VLOOKUP(B421,#REF!,19,0)</f>
        <v>#REF!</v>
      </c>
      <c r="H421" s="11" t="e">
        <f t="shared" si="6"/>
        <v>#REF!</v>
      </c>
    </row>
    <row r="422" spans="1:8" s="11" customFormat="1" ht="24" customHeight="1" x14ac:dyDescent="0.25">
      <c r="A422" s="6">
        <v>412</v>
      </c>
      <c r="B422" s="7">
        <v>67713807</v>
      </c>
      <c r="C422" s="8" t="s">
        <v>456</v>
      </c>
      <c r="D422" s="9" t="s">
        <v>17</v>
      </c>
      <c r="E422" s="9" t="s">
        <v>401</v>
      </c>
      <c r="F422" s="10">
        <v>4838.71</v>
      </c>
      <c r="G422" s="11" t="e">
        <f>VLOOKUP(B422,#REF!,19,0)</f>
        <v>#REF!</v>
      </c>
      <c r="H422" s="11" t="e">
        <f t="shared" si="6"/>
        <v>#REF!</v>
      </c>
    </row>
    <row r="423" spans="1:8" s="11" customFormat="1" ht="24" customHeight="1" x14ac:dyDescent="0.25">
      <c r="A423" s="6">
        <v>413</v>
      </c>
      <c r="B423" s="7">
        <v>19712146</v>
      </c>
      <c r="C423" s="8" t="s">
        <v>457</v>
      </c>
      <c r="D423" s="9" t="s">
        <v>17</v>
      </c>
      <c r="E423" s="9" t="s">
        <v>401</v>
      </c>
      <c r="F423" s="10">
        <v>6290.32</v>
      </c>
      <c r="G423" s="11" t="e">
        <f>VLOOKUP(B423,#REF!,19,0)</f>
        <v>#REF!</v>
      </c>
      <c r="H423" s="11" t="e">
        <f t="shared" si="6"/>
        <v>#REF!</v>
      </c>
    </row>
    <row r="424" spans="1:8" s="11" customFormat="1" ht="24" customHeight="1" x14ac:dyDescent="0.25">
      <c r="A424" s="6">
        <v>414</v>
      </c>
      <c r="B424" s="7">
        <v>28856015</v>
      </c>
      <c r="C424" s="8" t="s">
        <v>458</v>
      </c>
      <c r="D424" s="9" t="s">
        <v>17</v>
      </c>
      <c r="E424" s="9" t="s">
        <v>401</v>
      </c>
      <c r="F424" s="10">
        <v>4838.71</v>
      </c>
      <c r="G424" s="11" t="e">
        <f>VLOOKUP(B424,#REF!,19,0)</f>
        <v>#REF!</v>
      </c>
      <c r="H424" s="11" t="e">
        <f t="shared" si="6"/>
        <v>#REF!</v>
      </c>
    </row>
    <row r="425" spans="1:8" s="11" customFormat="1" ht="24" customHeight="1" x14ac:dyDescent="0.25">
      <c r="A425" s="6">
        <v>415</v>
      </c>
      <c r="B425" s="7">
        <v>118096680</v>
      </c>
      <c r="C425" s="8" t="s">
        <v>459</v>
      </c>
      <c r="D425" s="9" t="s">
        <v>17</v>
      </c>
      <c r="E425" s="9" t="s">
        <v>401</v>
      </c>
      <c r="F425" s="10">
        <v>4838.71</v>
      </c>
      <c r="G425" s="11" t="e">
        <f>VLOOKUP(B425,#REF!,19,0)</f>
        <v>#REF!</v>
      </c>
      <c r="H425" s="11" t="e">
        <f t="shared" si="6"/>
        <v>#REF!</v>
      </c>
    </row>
    <row r="426" spans="1:8" s="11" customFormat="1" ht="24" customHeight="1" x14ac:dyDescent="0.25">
      <c r="A426" s="6">
        <v>416</v>
      </c>
      <c r="B426" s="7">
        <v>109096754</v>
      </c>
      <c r="C426" s="8" t="s">
        <v>460</v>
      </c>
      <c r="D426" s="9" t="s">
        <v>17</v>
      </c>
      <c r="E426" s="9" t="s">
        <v>401</v>
      </c>
      <c r="F426" s="10">
        <v>4838.71</v>
      </c>
      <c r="G426" s="11" t="e">
        <f>VLOOKUP(B426,#REF!,19,0)</f>
        <v>#REF!</v>
      </c>
      <c r="H426" s="11" t="e">
        <f t="shared" si="6"/>
        <v>#REF!</v>
      </c>
    </row>
    <row r="427" spans="1:8" s="11" customFormat="1" ht="24" customHeight="1" x14ac:dyDescent="0.25">
      <c r="A427" s="6">
        <v>417</v>
      </c>
      <c r="B427" s="7">
        <v>55636667</v>
      </c>
      <c r="C427" s="8" t="s">
        <v>461</v>
      </c>
      <c r="D427" s="9" t="s">
        <v>17</v>
      </c>
      <c r="E427" s="9" t="s">
        <v>401</v>
      </c>
      <c r="F427" s="10">
        <v>4838.71</v>
      </c>
      <c r="G427" s="11" t="e">
        <f>VLOOKUP(B427,#REF!,19,0)</f>
        <v>#REF!</v>
      </c>
      <c r="H427" s="11" t="e">
        <f t="shared" si="6"/>
        <v>#REF!</v>
      </c>
    </row>
    <row r="428" spans="1:8" s="11" customFormat="1" ht="24" customHeight="1" x14ac:dyDescent="0.25">
      <c r="A428" s="6">
        <v>418</v>
      </c>
      <c r="B428" s="7">
        <v>66305306</v>
      </c>
      <c r="C428" s="8" t="s">
        <v>462</v>
      </c>
      <c r="D428" s="9" t="s">
        <v>17</v>
      </c>
      <c r="E428" s="9" t="s">
        <v>401</v>
      </c>
      <c r="F428" s="10">
        <v>4838.71</v>
      </c>
      <c r="G428" s="11" t="e">
        <f>VLOOKUP(B428,#REF!,19,0)</f>
        <v>#REF!</v>
      </c>
      <c r="H428" s="11" t="e">
        <f t="shared" si="6"/>
        <v>#REF!</v>
      </c>
    </row>
    <row r="429" spans="1:8" s="11" customFormat="1" ht="24" customHeight="1" x14ac:dyDescent="0.25">
      <c r="A429" s="6">
        <v>419</v>
      </c>
      <c r="B429" s="7">
        <v>116641053</v>
      </c>
      <c r="C429" s="8" t="s">
        <v>463</v>
      </c>
      <c r="D429" s="9" t="s">
        <v>17</v>
      </c>
      <c r="E429" s="9" t="s">
        <v>401</v>
      </c>
      <c r="F429" s="10">
        <v>4838.71</v>
      </c>
      <c r="G429" s="11" t="e">
        <f>VLOOKUP(B429,#REF!,19,0)</f>
        <v>#REF!</v>
      </c>
      <c r="H429" s="11" t="e">
        <f t="shared" si="6"/>
        <v>#REF!</v>
      </c>
    </row>
    <row r="430" spans="1:8" s="11" customFormat="1" ht="24" customHeight="1" x14ac:dyDescent="0.25">
      <c r="A430" s="6">
        <v>420</v>
      </c>
      <c r="B430" s="7">
        <v>362452024</v>
      </c>
      <c r="C430" s="8" t="s">
        <v>464</v>
      </c>
      <c r="D430" s="9" t="s">
        <v>17</v>
      </c>
      <c r="E430" s="9" t="s">
        <v>401</v>
      </c>
      <c r="F430" s="10">
        <v>5806.45</v>
      </c>
      <c r="G430" s="11" t="e">
        <f>VLOOKUP(B430,#REF!,19,0)</f>
        <v>#REF!</v>
      </c>
      <c r="H430" s="11" t="e">
        <f t="shared" si="6"/>
        <v>#REF!</v>
      </c>
    </row>
    <row r="431" spans="1:8" s="11" customFormat="1" ht="24" customHeight="1" x14ac:dyDescent="0.25">
      <c r="A431" s="6">
        <v>421</v>
      </c>
      <c r="B431" s="7">
        <v>70664307</v>
      </c>
      <c r="C431" s="8" t="s">
        <v>465</v>
      </c>
      <c r="D431" s="9" t="s">
        <v>17</v>
      </c>
      <c r="E431" s="9" t="s">
        <v>401</v>
      </c>
      <c r="F431" s="10">
        <v>4838.71</v>
      </c>
      <c r="G431" s="11" t="e">
        <f>VLOOKUP(B431,#REF!,19,0)</f>
        <v>#REF!</v>
      </c>
      <c r="H431" s="11" t="e">
        <f t="shared" si="6"/>
        <v>#REF!</v>
      </c>
    </row>
    <row r="432" spans="1:8" s="11" customFormat="1" ht="24" customHeight="1" x14ac:dyDescent="0.25">
      <c r="A432" s="6">
        <v>422</v>
      </c>
      <c r="B432" s="7">
        <v>8436258</v>
      </c>
      <c r="C432" s="8" t="s">
        <v>466</v>
      </c>
      <c r="D432" s="9" t="s">
        <v>17</v>
      </c>
      <c r="E432" s="9" t="s">
        <v>401</v>
      </c>
      <c r="F432" s="10">
        <v>4838.71</v>
      </c>
      <c r="G432" s="11" t="e">
        <f>VLOOKUP(B432,#REF!,19,0)</f>
        <v>#REF!</v>
      </c>
      <c r="H432" s="11" t="e">
        <f t="shared" si="6"/>
        <v>#REF!</v>
      </c>
    </row>
    <row r="433" spans="1:8" s="11" customFormat="1" ht="24" customHeight="1" x14ac:dyDescent="0.25">
      <c r="A433" s="6">
        <v>423</v>
      </c>
      <c r="B433" s="7">
        <v>59825774</v>
      </c>
      <c r="C433" s="8" t="s">
        <v>467</v>
      </c>
      <c r="D433" s="9" t="s">
        <v>17</v>
      </c>
      <c r="E433" s="9" t="s">
        <v>401</v>
      </c>
      <c r="F433" s="10">
        <v>5806.45</v>
      </c>
      <c r="G433" s="11" t="e">
        <f>VLOOKUP(B433,#REF!,19,0)</f>
        <v>#REF!</v>
      </c>
      <c r="H433" s="11" t="e">
        <f t="shared" si="6"/>
        <v>#REF!</v>
      </c>
    </row>
    <row r="434" spans="1:8" s="11" customFormat="1" ht="24" customHeight="1" x14ac:dyDescent="0.25">
      <c r="A434" s="6">
        <v>424</v>
      </c>
      <c r="B434" s="7">
        <v>73893188</v>
      </c>
      <c r="C434" s="8" t="s">
        <v>468</v>
      </c>
      <c r="D434" s="9" t="s">
        <v>17</v>
      </c>
      <c r="E434" s="9" t="s">
        <v>401</v>
      </c>
      <c r="F434" s="10">
        <v>4838.71</v>
      </c>
      <c r="G434" s="11" t="e">
        <f>VLOOKUP(B434,#REF!,19,0)</f>
        <v>#REF!</v>
      </c>
      <c r="H434" s="11" t="e">
        <f t="shared" si="6"/>
        <v>#REF!</v>
      </c>
    </row>
    <row r="435" spans="1:8" s="11" customFormat="1" ht="24" customHeight="1" x14ac:dyDescent="0.25">
      <c r="A435" s="6">
        <v>425</v>
      </c>
      <c r="B435" s="7">
        <v>68146531</v>
      </c>
      <c r="C435" s="8" t="s">
        <v>469</v>
      </c>
      <c r="D435" s="9" t="s">
        <v>17</v>
      </c>
      <c r="E435" s="9" t="s">
        <v>401</v>
      </c>
      <c r="F435" s="10">
        <v>5000</v>
      </c>
      <c r="G435" s="11" t="e">
        <f>VLOOKUP(B435,#REF!,19,0)</f>
        <v>#REF!</v>
      </c>
      <c r="H435" s="11" t="e">
        <f t="shared" si="6"/>
        <v>#REF!</v>
      </c>
    </row>
    <row r="436" spans="1:8" s="11" customFormat="1" ht="24" customHeight="1" x14ac:dyDescent="0.25">
      <c r="A436" s="6">
        <v>426</v>
      </c>
      <c r="B436" s="7">
        <v>70253323</v>
      </c>
      <c r="C436" s="8" t="s">
        <v>470</v>
      </c>
      <c r="D436" s="9" t="s">
        <v>17</v>
      </c>
      <c r="E436" s="9" t="s">
        <v>401</v>
      </c>
      <c r="F436" s="10">
        <v>5806.45</v>
      </c>
      <c r="G436" s="11" t="e">
        <f>VLOOKUP(B436,#REF!,19,0)</f>
        <v>#REF!</v>
      </c>
      <c r="H436" s="11" t="e">
        <f>+F436-G436</f>
        <v>#REF!</v>
      </c>
    </row>
    <row r="437" spans="1:8" s="11" customFormat="1" ht="24" customHeight="1" x14ac:dyDescent="0.25">
      <c r="A437" s="6">
        <v>427</v>
      </c>
      <c r="B437" s="7">
        <v>113368593</v>
      </c>
      <c r="C437" s="8" t="s">
        <v>471</v>
      </c>
      <c r="D437" s="9" t="s">
        <v>17</v>
      </c>
      <c r="E437" s="9" t="s">
        <v>401</v>
      </c>
      <c r="F437" s="10">
        <v>3000</v>
      </c>
      <c r="G437" s="11" t="e">
        <f>VLOOKUP(B437,#REF!,19,0)</f>
        <v>#REF!</v>
      </c>
      <c r="H437" s="11" t="e">
        <f t="shared" si="6"/>
        <v>#REF!</v>
      </c>
    </row>
    <row r="438" spans="1:8" s="11" customFormat="1" ht="24" customHeight="1" x14ac:dyDescent="0.25">
      <c r="A438" s="6">
        <v>428</v>
      </c>
      <c r="B438" s="7">
        <v>113368593</v>
      </c>
      <c r="C438" s="8" t="s">
        <v>471</v>
      </c>
      <c r="D438" s="9" t="s">
        <v>17</v>
      </c>
      <c r="E438" s="9" t="s">
        <v>401</v>
      </c>
      <c r="F438" s="10">
        <v>6000</v>
      </c>
      <c r="G438" s="11">
        <v>6000</v>
      </c>
      <c r="H438" s="11">
        <f t="shared" si="6"/>
        <v>0</v>
      </c>
    </row>
    <row r="439" spans="1:8" s="11" customFormat="1" ht="24" customHeight="1" x14ac:dyDescent="0.25">
      <c r="A439" s="6">
        <v>429</v>
      </c>
      <c r="B439" s="7">
        <v>52129896</v>
      </c>
      <c r="C439" s="8" t="s">
        <v>472</v>
      </c>
      <c r="D439" s="9" t="s">
        <v>17</v>
      </c>
      <c r="E439" s="9" t="s">
        <v>473</v>
      </c>
      <c r="F439" s="10">
        <v>7741.94</v>
      </c>
      <c r="G439" s="11" t="e">
        <f>VLOOKUP(B439,#REF!,19,0)</f>
        <v>#REF!</v>
      </c>
      <c r="H439" s="11" t="e">
        <f t="shared" si="6"/>
        <v>#REF!</v>
      </c>
    </row>
    <row r="440" spans="1:8" s="11" customFormat="1" ht="24" customHeight="1" x14ac:dyDescent="0.25">
      <c r="A440" s="6">
        <v>430</v>
      </c>
      <c r="B440" s="7">
        <v>16971922</v>
      </c>
      <c r="C440" s="8" t="s">
        <v>474</v>
      </c>
      <c r="D440" s="9" t="s">
        <v>17</v>
      </c>
      <c r="E440" s="9" t="s">
        <v>473</v>
      </c>
      <c r="F440" s="10">
        <v>5806.45</v>
      </c>
      <c r="G440" s="11" t="e">
        <f>VLOOKUP(B440,#REF!,19,0)</f>
        <v>#REF!</v>
      </c>
      <c r="H440" s="11" t="e">
        <f t="shared" si="6"/>
        <v>#REF!</v>
      </c>
    </row>
    <row r="441" spans="1:8" s="11" customFormat="1" ht="24" customHeight="1" x14ac:dyDescent="0.25">
      <c r="A441" s="6">
        <v>431</v>
      </c>
      <c r="B441" s="7">
        <v>106639803</v>
      </c>
      <c r="C441" s="8" t="s">
        <v>475</v>
      </c>
      <c r="D441" s="9" t="s">
        <v>17</v>
      </c>
      <c r="E441" s="9" t="s">
        <v>473</v>
      </c>
      <c r="F441" s="10">
        <v>5806.45</v>
      </c>
      <c r="G441" s="11" t="e">
        <f>VLOOKUP(B441,#REF!,19,0)</f>
        <v>#REF!</v>
      </c>
      <c r="H441" s="11" t="e">
        <f t="shared" si="6"/>
        <v>#REF!</v>
      </c>
    </row>
    <row r="442" spans="1:8" s="11" customFormat="1" ht="24" customHeight="1" x14ac:dyDescent="0.25">
      <c r="A442" s="6">
        <v>432</v>
      </c>
      <c r="B442" s="7">
        <v>11865725</v>
      </c>
      <c r="C442" s="8" t="s">
        <v>476</v>
      </c>
      <c r="D442" s="9" t="s">
        <v>17</v>
      </c>
      <c r="E442" s="9" t="s">
        <v>473</v>
      </c>
      <c r="F442" s="10">
        <v>5806.45</v>
      </c>
      <c r="G442" s="11" t="e">
        <f>VLOOKUP(B442,#REF!,19,0)</f>
        <v>#REF!</v>
      </c>
      <c r="H442" s="11" t="e">
        <f t="shared" si="6"/>
        <v>#REF!</v>
      </c>
    </row>
    <row r="443" spans="1:8" s="11" customFormat="1" ht="24" customHeight="1" x14ac:dyDescent="0.25">
      <c r="A443" s="6">
        <v>433</v>
      </c>
      <c r="B443" s="7">
        <v>2186993</v>
      </c>
      <c r="C443" s="8" t="s">
        <v>477</v>
      </c>
      <c r="D443" s="9" t="s">
        <v>17</v>
      </c>
      <c r="E443" s="9" t="s">
        <v>473</v>
      </c>
      <c r="F443" s="10">
        <v>5806.45</v>
      </c>
      <c r="G443" s="11" t="e">
        <f>VLOOKUP(B443,#REF!,19,0)</f>
        <v>#REF!</v>
      </c>
      <c r="H443" s="11" t="e">
        <f t="shared" si="6"/>
        <v>#REF!</v>
      </c>
    </row>
    <row r="444" spans="1:8" s="11" customFormat="1" ht="24" customHeight="1" x14ac:dyDescent="0.25">
      <c r="A444" s="6">
        <v>434</v>
      </c>
      <c r="B444" s="7">
        <v>44462891</v>
      </c>
      <c r="C444" s="8" t="s">
        <v>478</v>
      </c>
      <c r="D444" s="9" t="s">
        <v>17</v>
      </c>
      <c r="E444" s="9" t="s">
        <v>473</v>
      </c>
      <c r="F444" s="10">
        <v>5806.45</v>
      </c>
      <c r="G444" s="11" t="e">
        <f>VLOOKUP(B444,#REF!,19,0)</f>
        <v>#REF!</v>
      </c>
      <c r="H444" s="11" t="e">
        <f t="shared" ref="H444:H507" si="7">+F444-G444</f>
        <v>#REF!</v>
      </c>
    </row>
    <row r="445" spans="1:8" s="11" customFormat="1" ht="24" customHeight="1" x14ac:dyDescent="0.25">
      <c r="A445" s="6">
        <v>435</v>
      </c>
      <c r="B445" s="7">
        <v>70119023</v>
      </c>
      <c r="C445" s="8" t="s">
        <v>479</v>
      </c>
      <c r="D445" s="9" t="s">
        <v>17</v>
      </c>
      <c r="E445" s="9" t="s">
        <v>473</v>
      </c>
      <c r="F445" s="10">
        <v>5806.45</v>
      </c>
      <c r="G445" s="11" t="e">
        <f>VLOOKUP(B445,#REF!,19,0)</f>
        <v>#REF!</v>
      </c>
      <c r="H445" s="11" t="e">
        <f t="shared" si="7"/>
        <v>#REF!</v>
      </c>
    </row>
    <row r="446" spans="1:8" s="11" customFormat="1" ht="24" customHeight="1" x14ac:dyDescent="0.25">
      <c r="A446" s="6">
        <v>436</v>
      </c>
      <c r="B446" s="7">
        <v>26253887</v>
      </c>
      <c r="C446" s="8" t="s">
        <v>480</v>
      </c>
      <c r="D446" s="9" t="s">
        <v>17</v>
      </c>
      <c r="E446" s="9" t="s">
        <v>473</v>
      </c>
      <c r="F446" s="10">
        <v>5806.45</v>
      </c>
      <c r="G446" s="11" t="e">
        <f>VLOOKUP(B446,#REF!,19,0)</f>
        <v>#REF!</v>
      </c>
      <c r="H446" s="11" t="e">
        <f t="shared" si="7"/>
        <v>#REF!</v>
      </c>
    </row>
    <row r="447" spans="1:8" s="11" customFormat="1" ht="24" customHeight="1" x14ac:dyDescent="0.25">
      <c r="A447" s="6">
        <v>437</v>
      </c>
      <c r="B447" s="7">
        <v>33859981</v>
      </c>
      <c r="C447" s="8" t="s">
        <v>481</v>
      </c>
      <c r="D447" s="9" t="s">
        <v>17</v>
      </c>
      <c r="E447" s="9" t="s">
        <v>473</v>
      </c>
      <c r="F447" s="10">
        <v>5806.45</v>
      </c>
      <c r="G447" s="11" t="e">
        <f>VLOOKUP(B447,#REF!,19,0)</f>
        <v>#REF!</v>
      </c>
      <c r="H447" s="11" t="e">
        <f t="shared" si="7"/>
        <v>#REF!</v>
      </c>
    </row>
    <row r="448" spans="1:8" s="11" customFormat="1" ht="24" customHeight="1" x14ac:dyDescent="0.25">
      <c r="A448" s="6">
        <v>438</v>
      </c>
      <c r="B448" s="7">
        <v>6059686</v>
      </c>
      <c r="C448" s="8" t="s">
        <v>482</v>
      </c>
      <c r="D448" s="9" t="s">
        <v>17</v>
      </c>
      <c r="E448" s="9" t="s">
        <v>473</v>
      </c>
      <c r="F448" s="10">
        <v>5806.45</v>
      </c>
      <c r="G448" s="11" t="e">
        <f>VLOOKUP(B448,#REF!,19,0)</f>
        <v>#REF!</v>
      </c>
      <c r="H448" s="11" t="e">
        <f t="shared" si="7"/>
        <v>#REF!</v>
      </c>
    </row>
    <row r="449" spans="1:8" s="11" customFormat="1" ht="24" customHeight="1" x14ac:dyDescent="0.25">
      <c r="A449" s="6">
        <v>439</v>
      </c>
      <c r="B449" s="7">
        <v>7161247</v>
      </c>
      <c r="C449" s="8" t="s">
        <v>483</v>
      </c>
      <c r="D449" s="9" t="s">
        <v>17</v>
      </c>
      <c r="E449" s="9" t="s">
        <v>473</v>
      </c>
      <c r="F449" s="10">
        <v>5806.45</v>
      </c>
      <c r="G449" s="11" t="e">
        <f>VLOOKUP(B449,#REF!,19,0)</f>
        <v>#REF!</v>
      </c>
      <c r="H449" s="11" t="e">
        <f t="shared" si="7"/>
        <v>#REF!</v>
      </c>
    </row>
    <row r="450" spans="1:8" s="11" customFormat="1" ht="24" customHeight="1" x14ac:dyDescent="0.25">
      <c r="A450" s="6">
        <v>440</v>
      </c>
      <c r="B450" s="7">
        <v>79745490</v>
      </c>
      <c r="C450" s="8" t="s">
        <v>484</v>
      </c>
      <c r="D450" s="9" t="s">
        <v>17</v>
      </c>
      <c r="E450" s="9" t="s">
        <v>473</v>
      </c>
      <c r="F450" s="10">
        <v>5806.45</v>
      </c>
      <c r="G450" s="11" t="e">
        <f>VLOOKUP(B450,#REF!,19,0)</f>
        <v>#REF!</v>
      </c>
      <c r="H450" s="11" t="e">
        <f t="shared" si="7"/>
        <v>#REF!</v>
      </c>
    </row>
    <row r="451" spans="1:8" s="11" customFormat="1" ht="24" customHeight="1" x14ac:dyDescent="0.25">
      <c r="A451" s="6">
        <v>441</v>
      </c>
      <c r="B451" s="7">
        <v>45039518</v>
      </c>
      <c r="C451" s="8" t="s">
        <v>485</v>
      </c>
      <c r="D451" s="9" t="s">
        <v>17</v>
      </c>
      <c r="E451" s="9" t="s">
        <v>473</v>
      </c>
      <c r="F451" s="10">
        <v>5806.45</v>
      </c>
      <c r="G451" s="11" t="e">
        <f>VLOOKUP(B451,#REF!,19,0)</f>
        <v>#REF!</v>
      </c>
      <c r="H451" s="11" t="e">
        <f t="shared" si="7"/>
        <v>#REF!</v>
      </c>
    </row>
    <row r="452" spans="1:8" s="11" customFormat="1" ht="24" customHeight="1" x14ac:dyDescent="0.25">
      <c r="A452" s="6">
        <v>442</v>
      </c>
      <c r="B452" s="7" t="s">
        <v>486</v>
      </c>
      <c r="C452" s="8" t="s">
        <v>487</v>
      </c>
      <c r="D452" s="9" t="s">
        <v>17</v>
      </c>
      <c r="E452" s="9" t="s">
        <v>473</v>
      </c>
      <c r="F452" s="10">
        <v>9677.42</v>
      </c>
      <c r="G452" s="11" t="e">
        <f>VLOOKUP(B452,#REF!,19,0)</f>
        <v>#REF!</v>
      </c>
      <c r="H452" s="11" t="e">
        <f t="shared" si="7"/>
        <v>#REF!</v>
      </c>
    </row>
    <row r="453" spans="1:8" s="11" customFormat="1" ht="24" customHeight="1" x14ac:dyDescent="0.25">
      <c r="A453" s="6">
        <v>443</v>
      </c>
      <c r="B453" s="7">
        <v>104769025</v>
      </c>
      <c r="C453" s="8" t="s">
        <v>488</v>
      </c>
      <c r="D453" s="9" t="s">
        <v>17</v>
      </c>
      <c r="E453" s="9" t="s">
        <v>489</v>
      </c>
      <c r="F453" s="10">
        <v>5806.45</v>
      </c>
      <c r="G453" s="11" t="e">
        <f>VLOOKUP(B453,#REF!,19,0)</f>
        <v>#REF!</v>
      </c>
      <c r="H453" s="11" t="e">
        <f t="shared" si="7"/>
        <v>#REF!</v>
      </c>
    </row>
    <row r="454" spans="1:8" s="11" customFormat="1" ht="24" customHeight="1" x14ac:dyDescent="0.25">
      <c r="A454" s="6">
        <v>444</v>
      </c>
      <c r="B454" s="7">
        <v>119173999</v>
      </c>
      <c r="C454" s="8" t="s">
        <v>490</v>
      </c>
      <c r="D454" s="9" t="s">
        <v>17</v>
      </c>
      <c r="E454" s="9" t="s">
        <v>489</v>
      </c>
      <c r="F454" s="10">
        <v>5806.45</v>
      </c>
      <c r="G454" s="11" t="e">
        <f>VLOOKUP(B454,#REF!,19,0)</f>
        <v>#REF!</v>
      </c>
      <c r="H454" s="11" t="e">
        <f t="shared" si="7"/>
        <v>#REF!</v>
      </c>
    </row>
    <row r="455" spans="1:8" s="11" customFormat="1" ht="24" customHeight="1" x14ac:dyDescent="0.25">
      <c r="A455" s="6">
        <v>445</v>
      </c>
      <c r="B455" s="7">
        <v>26385759</v>
      </c>
      <c r="C455" s="8" t="s">
        <v>491</v>
      </c>
      <c r="D455" s="9" t="s">
        <v>17</v>
      </c>
      <c r="E455" s="9" t="s">
        <v>492</v>
      </c>
      <c r="F455" s="10">
        <v>5806.45</v>
      </c>
      <c r="G455" s="11" t="e">
        <f>VLOOKUP(B455,#REF!,19,0)</f>
        <v>#REF!</v>
      </c>
      <c r="H455" s="11" t="e">
        <f t="shared" si="7"/>
        <v>#REF!</v>
      </c>
    </row>
    <row r="456" spans="1:8" s="11" customFormat="1" ht="24" customHeight="1" x14ac:dyDescent="0.25">
      <c r="A456" s="6">
        <v>446</v>
      </c>
      <c r="B456" s="7">
        <v>48457981</v>
      </c>
      <c r="C456" s="8" t="s">
        <v>493</v>
      </c>
      <c r="D456" s="9" t="s">
        <v>17</v>
      </c>
      <c r="E456" s="9" t="s">
        <v>492</v>
      </c>
      <c r="F456" s="10">
        <v>5806.45</v>
      </c>
      <c r="G456" s="11" t="e">
        <f>VLOOKUP(B456,#REF!,19,0)</f>
        <v>#REF!</v>
      </c>
      <c r="H456" s="11" t="e">
        <f t="shared" si="7"/>
        <v>#REF!</v>
      </c>
    </row>
    <row r="457" spans="1:8" s="11" customFormat="1" ht="24" customHeight="1" x14ac:dyDescent="0.25">
      <c r="A457" s="6">
        <v>447</v>
      </c>
      <c r="B457" s="7">
        <v>79937993</v>
      </c>
      <c r="C457" s="8" t="s">
        <v>494</v>
      </c>
      <c r="D457" s="9" t="s">
        <v>17</v>
      </c>
      <c r="E457" s="9" t="s">
        <v>492</v>
      </c>
      <c r="F457" s="10">
        <v>5806.45</v>
      </c>
      <c r="G457" s="11" t="e">
        <f>VLOOKUP(B457,#REF!,19,0)</f>
        <v>#REF!</v>
      </c>
      <c r="H457" s="11" t="e">
        <f t="shared" si="7"/>
        <v>#REF!</v>
      </c>
    </row>
    <row r="458" spans="1:8" s="11" customFormat="1" ht="24" customHeight="1" x14ac:dyDescent="0.25">
      <c r="A458" s="6">
        <v>448</v>
      </c>
      <c r="B458" s="7">
        <v>89076400</v>
      </c>
      <c r="C458" s="8" t="s">
        <v>495</v>
      </c>
      <c r="D458" s="9" t="s">
        <v>17</v>
      </c>
      <c r="E458" s="9" t="s">
        <v>492</v>
      </c>
      <c r="F458" s="10">
        <v>9677.42</v>
      </c>
      <c r="G458" s="11" t="e">
        <f>VLOOKUP(B458,#REF!,19,0)</f>
        <v>#REF!</v>
      </c>
      <c r="H458" s="11" t="e">
        <f t="shared" si="7"/>
        <v>#REF!</v>
      </c>
    </row>
    <row r="459" spans="1:8" s="11" customFormat="1" ht="24" customHeight="1" x14ac:dyDescent="0.25">
      <c r="A459" s="6">
        <v>449</v>
      </c>
      <c r="B459" s="7">
        <v>109700783</v>
      </c>
      <c r="C459" s="8" t="s">
        <v>496</v>
      </c>
      <c r="D459" s="9" t="s">
        <v>17</v>
      </c>
      <c r="E459" s="9" t="s">
        <v>497</v>
      </c>
      <c r="F459" s="10">
        <v>6774.19</v>
      </c>
      <c r="G459" s="11" t="e">
        <f>VLOOKUP(B459,#REF!,19,0)</f>
        <v>#REF!</v>
      </c>
      <c r="H459" s="11" t="e">
        <f t="shared" si="7"/>
        <v>#REF!</v>
      </c>
    </row>
    <row r="460" spans="1:8" s="11" customFormat="1" ht="24" customHeight="1" x14ac:dyDescent="0.25">
      <c r="A460" s="6">
        <v>450</v>
      </c>
      <c r="B460" s="7">
        <v>62082248</v>
      </c>
      <c r="C460" s="8" t="s">
        <v>498</v>
      </c>
      <c r="D460" s="9" t="s">
        <v>17</v>
      </c>
      <c r="E460" s="9" t="s">
        <v>497</v>
      </c>
      <c r="F460" s="10">
        <v>5806.45</v>
      </c>
      <c r="G460" s="11" t="e">
        <f>VLOOKUP(B460,#REF!,19,0)</f>
        <v>#REF!</v>
      </c>
      <c r="H460" s="11" t="e">
        <f t="shared" si="7"/>
        <v>#REF!</v>
      </c>
    </row>
    <row r="461" spans="1:8" s="11" customFormat="1" ht="24" customHeight="1" x14ac:dyDescent="0.25">
      <c r="A461" s="6">
        <v>451</v>
      </c>
      <c r="B461" s="7">
        <v>17423112</v>
      </c>
      <c r="C461" s="8" t="s">
        <v>499</v>
      </c>
      <c r="D461" s="9" t="s">
        <v>12</v>
      </c>
      <c r="E461" s="9" t="s">
        <v>500</v>
      </c>
      <c r="F461" s="10">
        <v>19354.838709677417</v>
      </c>
      <c r="G461" s="11" t="e">
        <f>VLOOKUP(B461,#REF!,19,0)</f>
        <v>#REF!</v>
      </c>
      <c r="H461" s="11" t="e">
        <f t="shared" si="7"/>
        <v>#REF!</v>
      </c>
    </row>
    <row r="462" spans="1:8" s="11" customFormat="1" ht="24" customHeight="1" x14ac:dyDescent="0.25">
      <c r="A462" s="6">
        <v>452</v>
      </c>
      <c r="B462" s="7">
        <v>23867760</v>
      </c>
      <c r="C462" s="8" t="s">
        <v>501</v>
      </c>
      <c r="D462" s="9" t="s">
        <v>12</v>
      </c>
      <c r="E462" s="9" t="s">
        <v>500</v>
      </c>
      <c r="F462" s="10">
        <v>14516.129032258064</v>
      </c>
      <c r="G462" s="11" t="e">
        <f>VLOOKUP(B462,#REF!,19,0)</f>
        <v>#REF!</v>
      </c>
      <c r="H462" s="11" t="e">
        <f t="shared" si="7"/>
        <v>#REF!</v>
      </c>
    </row>
    <row r="463" spans="1:8" s="11" customFormat="1" ht="24" customHeight="1" x14ac:dyDescent="0.25">
      <c r="A463" s="6">
        <v>453</v>
      </c>
      <c r="B463" s="7">
        <v>83990658</v>
      </c>
      <c r="C463" s="8" t="s">
        <v>502</v>
      </c>
      <c r="D463" s="9" t="s">
        <v>17</v>
      </c>
      <c r="E463" s="9" t="s">
        <v>500</v>
      </c>
      <c r="F463" s="10">
        <v>17419.349999999999</v>
      </c>
      <c r="G463" s="11" t="e">
        <f>VLOOKUP(B463,#REF!,19,0)</f>
        <v>#REF!</v>
      </c>
      <c r="H463" s="11" t="e">
        <f t="shared" si="7"/>
        <v>#REF!</v>
      </c>
    </row>
    <row r="464" spans="1:8" s="11" customFormat="1" ht="24" customHeight="1" x14ac:dyDescent="0.25">
      <c r="A464" s="6">
        <v>454</v>
      </c>
      <c r="B464" s="7">
        <v>76943178</v>
      </c>
      <c r="C464" s="8" t="s">
        <v>503</v>
      </c>
      <c r="D464" s="9" t="s">
        <v>17</v>
      </c>
      <c r="E464" s="9" t="s">
        <v>500</v>
      </c>
      <c r="F464" s="10">
        <v>11612.9</v>
      </c>
      <c r="G464" s="11" t="e">
        <f>VLOOKUP(B464,#REF!,19,0)</f>
        <v>#REF!</v>
      </c>
      <c r="H464" s="11" t="e">
        <f t="shared" si="7"/>
        <v>#REF!</v>
      </c>
    </row>
    <row r="465" spans="1:8" s="11" customFormat="1" ht="24" customHeight="1" x14ac:dyDescent="0.25">
      <c r="A465" s="6">
        <v>455</v>
      </c>
      <c r="B465" s="7">
        <v>60809078</v>
      </c>
      <c r="C465" s="8" t="s">
        <v>504</v>
      </c>
      <c r="D465" s="9" t="s">
        <v>17</v>
      </c>
      <c r="E465" s="9" t="s">
        <v>500</v>
      </c>
      <c r="F465" s="10">
        <v>14500</v>
      </c>
      <c r="G465" s="11" t="e">
        <f>VLOOKUP(B465,#REF!,19,0)</f>
        <v>#REF!</v>
      </c>
      <c r="H465" s="11" t="e">
        <f t="shared" si="7"/>
        <v>#REF!</v>
      </c>
    </row>
    <row r="466" spans="1:8" s="11" customFormat="1" ht="24" customHeight="1" x14ac:dyDescent="0.25">
      <c r="A466" s="6">
        <v>456</v>
      </c>
      <c r="B466" s="7">
        <v>99794918</v>
      </c>
      <c r="C466" s="8" t="s">
        <v>505</v>
      </c>
      <c r="D466" s="9" t="s">
        <v>17</v>
      </c>
      <c r="E466" s="9" t="s">
        <v>500</v>
      </c>
      <c r="F466" s="10">
        <v>12000</v>
      </c>
      <c r="G466" s="11" t="e">
        <f>VLOOKUP(B466,#REF!,19,0)</f>
        <v>#REF!</v>
      </c>
      <c r="H466" s="11" t="e">
        <f t="shared" si="7"/>
        <v>#REF!</v>
      </c>
    </row>
    <row r="467" spans="1:8" s="11" customFormat="1" ht="24" customHeight="1" x14ac:dyDescent="0.25">
      <c r="A467" s="6">
        <v>457</v>
      </c>
      <c r="B467" s="7">
        <v>118007424</v>
      </c>
      <c r="C467" s="8" t="s">
        <v>506</v>
      </c>
      <c r="D467" s="9" t="s">
        <v>17</v>
      </c>
      <c r="E467" s="9" t="s">
        <v>500</v>
      </c>
      <c r="F467" s="10">
        <v>12000</v>
      </c>
      <c r="G467" s="11" t="e">
        <f>VLOOKUP(B467,#REF!,19,0)</f>
        <v>#REF!</v>
      </c>
      <c r="H467" s="11" t="e">
        <f t="shared" si="7"/>
        <v>#REF!</v>
      </c>
    </row>
    <row r="468" spans="1:8" s="11" customFormat="1" ht="24" customHeight="1" x14ac:dyDescent="0.25">
      <c r="A468" s="6">
        <v>458</v>
      </c>
      <c r="B468" s="7">
        <v>52605264</v>
      </c>
      <c r="C468" s="8" t="s">
        <v>507</v>
      </c>
      <c r="D468" s="9" t="s">
        <v>17</v>
      </c>
      <c r="E468" s="9" t="s">
        <v>508</v>
      </c>
      <c r="F468" s="10">
        <v>8709.68</v>
      </c>
      <c r="G468" s="11" t="e">
        <f>VLOOKUP(B468,#REF!,19,0)</f>
        <v>#REF!</v>
      </c>
      <c r="H468" s="11" t="e">
        <f t="shared" si="7"/>
        <v>#REF!</v>
      </c>
    </row>
    <row r="469" spans="1:8" s="11" customFormat="1" ht="24" customHeight="1" x14ac:dyDescent="0.25">
      <c r="A469" s="6">
        <v>459</v>
      </c>
      <c r="B469" s="7">
        <v>93318677</v>
      </c>
      <c r="C469" s="8" t="s">
        <v>509</v>
      </c>
      <c r="D469" s="9" t="s">
        <v>17</v>
      </c>
      <c r="E469" s="9" t="s">
        <v>508</v>
      </c>
      <c r="F469" s="10">
        <v>8709.68</v>
      </c>
      <c r="G469" s="11" t="e">
        <f>VLOOKUP(B469,#REF!,19,0)</f>
        <v>#REF!</v>
      </c>
      <c r="H469" s="11" t="e">
        <f t="shared" si="7"/>
        <v>#REF!</v>
      </c>
    </row>
    <row r="470" spans="1:8" s="11" customFormat="1" ht="24" customHeight="1" x14ac:dyDescent="0.25">
      <c r="A470" s="6">
        <v>460</v>
      </c>
      <c r="B470" s="7">
        <v>95881301</v>
      </c>
      <c r="C470" s="8" t="s">
        <v>510</v>
      </c>
      <c r="D470" s="9" t="s">
        <v>17</v>
      </c>
      <c r="E470" s="9" t="s">
        <v>508</v>
      </c>
      <c r="F470" s="10">
        <v>8709.68</v>
      </c>
      <c r="G470" s="11" t="e">
        <f>VLOOKUP(B470,#REF!,19,0)</f>
        <v>#REF!</v>
      </c>
      <c r="H470" s="11" t="e">
        <f t="shared" si="7"/>
        <v>#REF!</v>
      </c>
    </row>
    <row r="471" spans="1:8" s="11" customFormat="1" ht="24" customHeight="1" x14ac:dyDescent="0.25">
      <c r="A471" s="6">
        <v>461</v>
      </c>
      <c r="B471" s="7">
        <v>44589905</v>
      </c>
      <c r="C471" s="8" t="s">
        <v>511</v>
      </c>
      <c r="D471" s="9" t="s">
        <v>17</v>
      </c>
      <c r="E471" s="9" t="s">
        <v>512</v>
      </c>
      <c r="F471" s="10">
        <v>7741.94</v>
      </c>
      <c r="G471" s="11" t="e">
        <f>VLOOKUP(B471,#REF!,19,0)</f>
        <v>#REF!</v>
      </c>
      <c r="H471" s="11" t="e">
        <f t="shared" si="7"/>
        <v>#REF!</v>
      </c>
    </row>
    <row r="472" spans="1:8" s="11" customFormat="1" ht="24" customHeight="1" x14ac:dyDescent="0.25">
      <c r="A472" s="6">
        <v>462</v>
      </c>
      <c r="B472" s="7">
        <v>28840593</v>
      </c>
      <c r="C472" s="8" t="s">
        <v>513</v>
      </c>
      <c r="D472" s="9" t="s">
        <v>17</v>
      </c>
      <c r="E472" s="9" t="s">
        <v>512</v>
      </c>
      <c r="F472" s="10">
        <v>6774.19</v>
      </c>
      <c r="G472" s="11" t="e">
        <f>VLOOKUP(B472,#REF!,19,0)</f>
        <v>#REF!</v>
      </c>
      <c r="H472" s="11" t="e">
        <f t="shared" si="7"/>
        <v>#REF!</v>
      </c>
    </row>
    <row r="473" spans="1:8" s="11" customFormat="1" ht="24" customHeight="1" x14ac:dyDescent="0.25">
      <c r="A473" s="6">
        <v>463</v>
      </c>
      <c r="B473" s="7">
        <v>48653756</v>
      </c>
      <c r="C473" s="8" t="s">
        <v>514</v>
      </c>
      <c r="D473" s="9" t="s">
        <v>17</v>
      </c>
      <c r="E473" s="9" t="s">
        <v>512</v>
      </c>
      <c r="F473" s="10">
        <v>6290.32</v>
      </c>
      <c r="G473" s="11" t="e">
        <f>VLOOKUP(B473,#REF!,19,0)</f>
        <v>#REF!</v>
      </c>
      <c r="H473" s="11" t="e">
        <f t="shared" si="7"/>
        <v>#REF!</v>
      </c>
    </row>
    <row r="474" spans="1:8" s="11" customFormat="1" ht="24" customHeight="1" x14ac:dyDescent="0.25">
      <c r="A474" s="6">
        <v>464</v>
      </c>
      <c r="B474" s="7">
        <v>111241464</v>
      </c>
      <c r="C474" s="8" t="s">
        <v>515</v>
      </c>
      <c r="D474" s="9" t="s">
        <v>17</v>
      </c>
      <c r="E474" s="9" t="s">
        <v>512</v>
      </c>
      <c r="F474" s="10">
        <v>5806.45</v>
      </c>
      <c r="G474" s="11" t="e">
        <f>VLOOKUP(B474,#REF!,19,0)</f>
        <v>#REF!</v>
      </c>
      <c r="H474" s="11" t="e">
        <f t="shared" si="7"/>
        <v>#REF!</v>
      </c>
    </row>
    <row r="475" spans="1:8" s="11" customFormat="1" ht="24" customHeight="1" x14ac:dyDescent="0.25">
      <c r="A475" s="6">
        <v>465</v>
      </c>
      <c r="B475" s="7">
        <v>95769242</v>
      </c>
      <c r="C475" s="8" t="s">
        <v>516</v>
      </c>
      <c r="D475" s="9" t="s">
        <v>17</v>
      </c>
      <c r="E475" s="9" t="s">
        <v>512</v>
      </c>
      <c r="F475" s="10">
        <v>5806.45</v>
      </c>
      <c r="G475" s="11" t="e">
        <f>VLOOKUP(B475,#REF!,19,0)</f>
        <v>#REF!</v>
      </c>
      <c r="H475" s="11" t="e">
        <f t="shared" si="7"/>
        <v>#REF!</v>
      </c>
    </row>
    <row r="476" spans="1:8" s="11" customFormat="1" ht="24" customHeight="1" x14ac:dyDescent="0.25">
      <c r="A476" s="6">
        <v>466</v>
      </c>
      <c r="B476" s="7">
        <v>101833911</v>
      </c>
      <c r="C476" s="8" t="s">
        <v>517</v>
      </c>
      <c r="D476" s="9" t="s">
        <v>17</v>
      </c>
      <c r="E476" s="9" t="s">
        <v>512</v>
      </c>
      <c r="F476" s="10">
        <v>5806.45</v>
      </c>
      <c r="G476" s="11" t="e">
        <f>VLOOKUP(B476,#REF!,19,0)</f>
        <v>#REF!</v>
      </c>
      <c r="H476" s="11" t="e">
        <f t="shared" si="7"/>
        <v>#REF!</v>
      </c>
    </row>
    <row r="477" spans="1:8" s="11" customFormat="1" ht="24" customHeight="1" x14ac:dyDescent="0.25">
      <c r="A477" s="6">
        <v>467</v>
      </c>
      <c r="B477" s="7">
        <v>68700210</v>
      </c>
      <c r="C477" s="8" t="s">
        <v>518</v>
      </c>
      <c r="D477" s="9" t="s">
        <v>17</v>
      </c>
      <c r="E477" s="9" t="s">
        <v>512</v>
      </c>
      <c r="F477" s="10">
        <v>5806.45</v>
      </c>
      <c r="G477" s="11" t="e">
        <f>VLOOKUP(B477,#REF!,19,0)</f>
        <v>#REF!</v>
      </c>
      <c r="H477" s="11" t="e">
        <f t="shared" si="7"/>
        <v>#REF!</v>
      </c>
    </row>
    <row r="478" spans="1:8" s="11" customFormat="1" ht="24" customHeight="1" x14ac:dyDescent="0.25">
      <c r="A478" s="6">
        <v>468</v>
      </c>
      <c r="B478" s="7">
        <v>108289710</v>
      </c>
      <c r="C478" s="8" t="s">
        <v>519</v>
      </c>
      <c r="D478" s="9" t="s">
        <v>17</v>
      </c>
      <c r="E478" s="9" t="s">
        <v>512</v>
      </c>
      <c r="F478" s="10">
        <v>6290.32</v>
      </c>
      <c r="G478" s="11" t="e">
        <f>VLOOKUP(B478,#REF!,19,0)</f>
        <v>#REF!</v>
      </c>
      <c r="H478" s="11" t="e">
        <f t="shared" si="7"/>
        <v>#REF!</v>
      </c>
    </row>
    <row r="479" spans="1:8" s="11" customFormat="1" ht="24" customHeight="1" x14ac:dyDescent="0.25">
      <c r="A479" s="6">
        <v>469</v>
      </c>
      <c r="B479" s="7">
        <v>8501858</v>
      </c>
      <c r="C479" s="8" t="s">
        <v>520</v>
      </c>
      <c r="D479" s="9" t="s">
        <v>17</v>
      </c>
      <c r="E479" s="9" t="s">
        <v>521</v>
      </c>
      <c r="F479" s="10">
        <v>11612.9</v>
      </c>
      <c r="G479" s="11" t="e">
        <f>VLOOKUP(B479,#REF!,19,0)</f>
        <v>#REF!</v>
      </c>
      <c r="H479" s="11" t="e">
        <f t="shared" si="7"/>
        <v>#REF!</v>
      </c>
    </row>
    <row r="480" spans="1:8" s="11" customFormat="1" ht="24" customHeight="1" x14ac:dyDescent="0.25">
      <c r="A480" s="6">
        <v>470</v>
      </c>
      <c r="B480" s="7">
        <v>73190063</v>
      </c>
      <c r="C480" s="8" t="s">
        <v>522</v>
      </c>
      <c r="D480" s="9" t="s">
        <v>17</v>
      </c>
      <c r="E480" s="9" t="s">
        <v>521</v>
      </c>
      <c r="F480" s="10">
        <v>12580.65</v>
      </c>
      <c r="G480" s="11" t="e">
        <f>VLOOKUP(B480,#REF!,19,0)</f>
        <v>#REF!</v>
      </c>
      <c r="H480" s="11" t="e">
        <f t="shared" si="7"/>
        <v>#REF!</v>
      </c>
    </row>
    <row r="481" spans="1:8" s="11" customFormat="1" ht="24" customHeight="1" x14ac:dyDescent="0.25">
      <c r="A481" s="6">
        <v>471</v>
      </c>
      <c r="B481" s="7">
        <v>89718364</v>
      </c>
      <c r="C481" s="8" t="s">
        <v>523</v>
      </c>
      <c r="D481" s="9" t="s">
        <v>12</v>
      </c>
      <c r="E481" s="9" t="s">
        <v>524</v>
      </c>
      <c r="F481" s="10">
        <v>17419.354838709678</v>
      </c>
      <c r="G481" s="11" t="e">
        <f>VLOOKUP(B481,#REF!,19,0)</f>
        <v>#REF!</v>
      </c>
      <c r="H481" s="11" t="e">
        <f t="shared" si="7"/>
        <v>#REF!</v>
      </c>
    </row>
    <row r="482" spans="1:8" s="11" customFormat="1" ht="24" customHeight="1" x14ac:dyDescent="0.25">
      <c r="A482" s="6">
        <v>472</v>
      </c>
      <c r="B482" s="7">
        <v>12402273</v>
      </c>
      <c r="C482" s="8" t="s">
        <v>525</v>
      </c>
      <c r="D482" s="9" t="s">
        <v>12</v>
      </c>
      <c r="E482" s="9" t="s">
        <v>524</v>
      </c>
      <c r="F482" s="10">
        <v>7500</v>
      </c>
      <c r="G482" s="11" t="e">
        <f>VLOOKUP(B482,#REF!,19,0)</f>
        <v>#REF!</v>
      </c>
      <c r="H482" s="11" t="e">
        <f t="shared" si="7"/>
        <v>#REF!</v>
      </c>
    </row>
    <row r="483" spans="1:8" s="11" customFormat="1" ht="24" customHeight="1" x14ac:dyDescent="0.25">
      <c r="A483" s="6">
        <v>473</v>
      </c>
      <c r="B483" s="7">
        <v>12402273</v>
      </c>
      <c r="C483" s="8" t="s">
        <v>525</v>
      </c>
      <c r="D483" s="9" t="s">
        <v>12</v>
      </c>
      <c r="E483" s="9" t="s">
        <v>524</v>
      </c>
      <c r="F483" s="10">
        <v>15000</v>
      </c>
      <c r="G483" s="11">
        <v>15000</v>
      </c>
      <c r="H483" s="11">
        <f t="shared" si="7"/>
        <v>0</v>
      </c>
    </row>
    <row r="484" spans="1:8" s="11" customFormat="1" ht="24" customHeight="1" x14ac:dyDescent="0.25">
      <c r="A484" s="6">
        <v>474</v>
      </c>
      <c r="B484" s="7">
        <v>72790563</v>
      </c>
      <c r="C484" s="8" t="s">
        <v>526</v>
      </c>
      <c r="D484" s="9" t="s">
        <v>17</v>
      </c>
      <c r="E484" s="9" t="s">
        <v>527</v>
      </c>
      <c r="F484" s="10">
        <v>7741.94</v>
      </c>
      <c r="G484" s="11" t="e">
        <f>VLOOKUP(B484,#REF!,19,0)</f>
        <v>#REF!</v>
      </c>
      <c r="H484" s="11" t="e">
        <f t="shared" si="7"/>
        <v>#REF!</v>
      </c>
    </row>
    <row r="485" spans="1:8" s="11" customFormat="1" ht="24" customHeight="1" x14ac:dyDescent="0.25">
      <c r="A485" s="6">
        <v>475</v>
      </c>
      <c r="B485" s="7">
        <v>16107837</v>
      </c>
      <c r="C485" s="8" t="s">
        <v>528</v>
      </c>
      <c r="D485" s="9" t="s">
        <v>12</v>
      </c>
      <c r="E485" s="9" t="s">
        <v>529</v>
      </c>
      <c r="F485" s="10">
        <v>11612.903225806453</v>
      </c>
      <c r="G485" s="11" t="e">
        <f>VLOOKUP(B485,#REF!,19,0)</f>
        <v>#REF!</v>
      </c>
      <c r="H485" s="11" t="e">
        <f t="shared" si="7"/>
        <v>#REF!</v>
      </c>
    </row>
    <row r="486" spans="1:8" s="11" customFormat="1" ht="24" customHeight="1" x14ac:dyDescent="0.25">
      <c r="A486" s="6">
        <v>476</v>
      </c>
      <c r="B486" s="7">
        <v>3065383</v>
      </c>
      <c r="C486" s="8" t="s">
        <v>530</v>
      </c>
      <c r="D486" s="9" t="s">
        <v>12</v>
      </c>
      <c r="E486" s="9" t="s">
        <v>531</v>
      </c>
      <c r="F486" s="10">
        <v>14516.129032258064</v>
      </c>
      <c r="G486" s="11" t="e">
        <f>VLOOKUP(B486,#REF!,19,0)</f>
        <v>#REF!</v>
      </c>
      <c r="H486" s="11" t="e">
        <f t="shared" si="7"/>
        <v>#REF!</v>
      </c>
    </row>
    <row r="487" spans="1:8" s="11" customFormat="1" ht="24" customHeight="1" x14ac:dyDescent="0.25">
      <c r="A487" s="6">
        <v>477</v>
      </c>
      <c r="B487" s="7">
        <v>115019561</v>
      </c>
      <c r="C487" s="8" t="s">
        <v>532</v>
      </c>
      <c r="D487" s="9" t="s">
        <v>17</v>
      </c>
      <c r="E487" s="9" t="s">
        <v>531</v>
      </c>
      <c r="F487" s="10">
        <v>6774.19</v>
      </c>
      <c r="G487" s="11" t="e">
        <f>VLOOKUP(B487,#REF!,19,0)</f>
        <v>#REF!</v>
      </c>
      <c r="H487" s="11" t="e">
        <f t="shared" si="7"/>
        <v>#REF!</v>
      </c>
    </row>
    <row r="488" spans="1:8" s="11" customFormat="1" ht="24" customHeight="1" x14ac:dyDescent="0.25">
      <c r="A488" s="6">
        <v>478</v>
      </c>
      <c r="B488" s="7">
        <v>23599774</v>
      </c>
      <c r="C488" s="8" t="s">
        <v>533</v>
      </c>
      <c r="D488" s="9" t="s">
        <v>12</v>
      </c>
      <c r="E488" s="9" t="s">
        <v>534</v>
      </c>
      <c r="F488" s="10">
        <v>14516.129032258064</v>
      </c>
      <c r="G488" s="11" t="e">
        <f>VLOOKUP(B488,#REF!,19,0)</f>
        <v>#REF!</v>
      </c>
      <c r="H488" s="11" t="e">
        <f t="shared" si="7"/>
        <v>#REF!</v>
      </c>
    </row>
    <row r="489" spans="1:8" s="11" customFormat="1" ht="24" customHeight="1" x14ac:dyDescent="0.25">
      <c r="A489" s="6">
        <v>479</v>
      </c>
      <c r="B489" s="7">
        <v>102037868</v>
      </c>
      <c r="C489" s="8" t="s">
        <v>535</v>
      </c>
      <c r="D489" s="9" t="s">
        <v>12</v>
      </c>
      <c r="E489" s="9" t="s">
        <v>534</v>
      </c>
      <c r="F489" s="10">
        <v>14516.129032258064</v>
      </c>
      <c r="G489" s="11" t="e">
        <f>VLOOKUP(B489,#REF!,19,0)</f>
        <v>#REF!</v>
      </c>
      <c r="H489" s="11" t="e">
        <f t="shared" si="7"/>
        <v>#REF!</v>
      </c>
    </row>
    <row r="490" spans="1:8" s="11" customFormat="1" ht="24" customHeight="1" x14ac:dyDescent="0.25">
      <c r="A490" s="6">
        <v>480</v>
      </c>
      <c r="B490" s="7">
        <v>18257836</v>
      </c>
      <c r="C490" s="8" t="s">
        <v>536</v>
      </c>
      <c r="D490" s="9" t="s">
        <v>12</v>
      </c>
      <c r="E490" s="9" t="s">
        <v>534</v>
      </c>
      <c r="F490" s="10">
        <v>14516.129032258064</v>
      </c>
      <c r="G490" s="11" t="e">
        <f>VLOOKUP(B490,#REF!,19,0)</f>
        <v>#REF!</v>
      </c>
      <c r="H490" s="11" t="e">
        <f t="shared" si="7"/>
        <v>#REF!</v>
      </c>
    </row>
    <row r="491" spans="1:8" s="11" customFormat="1" ht="24" customHeight="1" x14ac:dyDescent="0.25">
      <c r="A491" s="6">
        <v>481</v>
      </c>
      <c r="B491" s="7">
        <v>22343490</v>
      </c>
      <c r="C491" s="8" t="s">
        <v>537</v>
      </c>
      <c r="D491" s="9" t="s">
        <v>12</v>
      </c>
      <c r="E491" s="9" t="s">
        <v>534</v>
      </c>
      <c r="F491" s="10">
        <v>14516.129032258064</v>
      </c>
      <c r="G491" s="11" t="e">
        <f>VLOOKUP(B491,#REF!,19,0)</f>
        <v>#REF!</v>
      </c>
      <c r="H491" s="11" t="e">
        <f t="shared" si="7"/>
        <v>#REF!</v>
      </c>
    </row>
    <row r="492" spans="1:8" s="11" customFormat="1" ht="24" customHeight="1" x14ac:dyDescent="0.25">
      <c r="A492" s="6">
        <v>482</v>
      </c>
      <c r="B492" s="7">
        <v>7325770</v>
      </c>
      <c r="C492" s="8" t="s">
        <v>538</v>
      </c>
      <c r="D492" s="9" t="s">
        <v>17</v>
      </c>
      <c r="E492" s="9" t="s">
        <v>534</v>
      </c>
      <c r="F492" s="10">
        <v>11612.9</v>
      </c>
      <c r="G492" s="11" t="e">
        <f>VLOOKUP(B492,#REF!,19,0)</f>
        <v>#REF!</v>
      </c>
      <c r="H492" s="11" t="e">
        <f t="shared" si="7"/>
        <v>#REF!</v>
      </c>
    </row>
    <row r="493" spans="1:8" s="11" customFormat="1" ht="24" customHeight="1" x14ac:dyDescent="0.25">
      <c r="A493" s="6">
        <v>483</v>
      </c>
      <c r="B493" s="7">
        <v>5764289</v>
      </c>
      <c r="C493" s="8" t="s">
        <v>539</v>
      </c>
      <c r="D493" s="9" t="s">
        <v>12</v>
      </c>
      <c r="E493" s="9" t="s">
        <v>540</v>
      </c>
      <c r="F493" s="10">
        <v>19354.838709677417</v>
      </c>
      <c r="G493" s="11" t="e">
        <f>VLOOKUP(B493,#REF!,19,0)</f>
        <v>#REF!</v>
      </c>
      <c r="H493" s="11" t="e">
        <f t="shared" si="7"/>
        <v>#REF!</v>
      </c>
    </row>
    <row r="494" spans="1:8" s="11" customFormat="1" ht="24" customHeight="1" x14ac:dyDescent="0.25">
      <c r="A494" s="6">
        <v>484</v>
      </c>
      <c r="B494" s="7">
        <v>25234897</v>
      </c>
      <c r="C494" s="8" t="s">
        <v>541</v>
      </c>
      <c r="D494" s="9" t="s">
        <v>12</v>
      </c>
      <c r="E494" s="9" t="s">
        <v>540</v>
      </c>
      <c r="F494" s="10">
        <v>14516.129032258064</v>
      </c>
      <c r="G494" s="11" t="e">
        <f>VLOOKUP(B494,#REF!,19,0)</f>
        <v>#REF!</v>
      </c>
      <c r="H494" s="11" t="e">
        <f t="shared" si="7"/>
        <v>#REF!</v>
      </c>
    </row>
    <row r="495" spans="1:8" s="11" customFormat="1" ht="24" customHeight="1" x14ac:dyDescent="0.25">
      <c r="A495" s="6">
        <v>485</v>
      </c>
      <c r="B495" s="7">
        <v>78493706</v>
      </c>
      <c r="C495" s="8" t="s">
        <v>542</v>
      </c>
      <c r="D495" s="9" t="s">
        <v>12</v>
      </c>
      <c r="E495" s="9" t="s">
        <v>540</v>
      </c>
      <c r="F495" s="10">
        <v>14516.129032258064</v>
      </c>
      <c r="G495" s="11" t="e">
        <f>VLOOKUP(B495,#REF!,19,0)</f>
        <v>#REF!</v>
      </c>
      <c r="H495" s="11" t="e">
        <f t="shared" si="7"/>
        <v>#REF!</v>
      </c>
    </row>
    <row r="496" spans="1:8" s="11" customFormat="1" ht="24" customHeight="1" x14ac:dyDescent="0.25">
      <c r="A496" s="6">
        <v>486</v>
      </c>
      <c r="B496" s="7">
        <v>72570180</v>
      </c>
      <c r="C496" s="8" t="s">
        <v>543</v>
      </c>
      <c r="D496" s="9" t="s">
        <v>12</v>
      </c>
      <c r="E496" s="9" t="s">
        <v>540</v>
      </c>
      <c r="F496" s="10">
        <v>14516.129032258064</v>
      </c>
      <c r="G496" s="11" t="e">
        <f>VLOOKUP(B496,#REF!,19,0)</f>
        <v>#REF!</v>
      </c>
      <c r="H496" s="11" t="e">
        <f t="shared" si="7"/>
        <v>#REF!</v>
      </c>
    </row>
    <row r="497" spans="1:8" s="11" customFormat="1" ht="24" customHeight="1" x14ac:dyDescent="0.25">
      <c r="A497" s="6">
        <v>487</v>
      </c>
      <c r="B497" s="7">
        <v>46262601</v>
      </c>
      <c r="C497" s="8" t="s">
        <v>544</v>
      </c>
      <c r="D497" s="9" t="s">
        <v>12</v>
      </c>
      <c r="E497" s="9" t="s">
        <v>540</v>
      </c>
      <c r="F497" s="10">
        <v>14516.129032258064</v>
      </c>
      <c r="G497" s="11" t="e">
        <f>VLOOKUP(B497,#REF!,19,0)</f>
        <v>#REF!</v>
      </c>
      <c r="H497" s="11" t="e">
        <f t="shared" si="7"/>
        <v>#REF!</v>
      </c>
    </row>
    <row r="498" spans="1:8" s="11" customFormat="1" ht="24" customHeight="1" x14ac:dyDescent="0.25">
      <c r="A498" s="6">
        <v>488</v>
      </c>
      <c r="B498" s="7">
        <v>22389377</v>
      </c>
      <c r="C498" s="8" t="s">
        <v>545</v>
      </c>
      <c r="D498" s="9" t="s">
        <v>12</v>
      </c>
      <c r="E498" s="9" t="s">
        <v>540</v>
      </c>
      <c r="F498" s="10">
        <v>14516.129032258064</v>
      </c>
      <c r="G498" s="11" t="e">
        <f>VLOOKUP(B498,#REF!,19,0)</f>
        <v>#REF!</v>
      </c>
      <c r="H498" s="11" t="e">
        <f t="shared" si="7"/>
        <v>#REF!</v>
      </c>
    </row>
    <row r="499" spans="1:8" s="11" customFormat="1" ht="24" customHeight="1" x14ac:dyDescent="0.25">
      <c r="A499" s="6">
        <v>489</v>
      </c>
      <c r="B499" s="7">
        <v>118455834</v>
      </c>
      <c r="C499" s="8" t="s">
        <v>546</v>
      </c>
      <c r="D499" s="9" t="s">
        <v>17</v>
      </c>
      <c r="E499" s="9" t="s">
        <v>540</v>
      </c>
      <c r="F499" s="10">
        <v>6774.19</v>
      </c>
      <c r="G499" s="11" t="e">
        <f>VLOOKUP(B499,#REF!,19,0)</f>
        <v>#REF!</v>
      </c>
      <c r="H499" s="11" t="e">
        <f t="shared" si="7"/>
        <v>#REF!</v>
      </c>
    </row>
    <row r="500" spans="1:8" s="11" customFormat="1" ht="24" customHeight="1" x14ac:dyDescent="0.25">
      <c r="A500" s="6">
        <v>490</v>
      </c>
      <c r="B500" s="7">
        <v>17991080</v>
      </c>
      <c r="C500" s="8" t="s">
        <v>547</v>
      </c>
      <c r="D500" s="9" t="s">
        <v>17</v>
      </c>
      <c r="E500" s="9" t="s">
        <v>540</v>
      </c>
      <c r="F500" s="10">
        <v>6774.19</v>
      </c>
      <c r="G500" s="11" t="e">
        <f>VLOOKUP(B500,#REF!,19,0)</f>
        <v>#REF!</v>
      </c>
      <c r="H500" s="11" t="e">
        <f t="shared" si="7"/>
        <v>#REF!</v>
      </c>
    </row>
    <row r="501" spans="1:8" s="11" customFormat="1" ht="24" customHeight="1" x14ac:dyDescent="0.25">
      <c r="A501" s="6">
        <v>491</v>
      </c>
      <c r="B501" s="7">
        <v>28967801</v>
      </c>
      <c r="C501" s="8" t="s">
        <v>548</v>
      </c>
      <c r="D501" s="9" t="s">
        <v>12</v>
      </c>
      <c r="E501" s="9" t="s">
        <v>549</v>
      </c>
      <c r="F501" s="10">
        <v>16451.612903225807</v>
      </c>
      <c r="G501" s="11" t="e">
        <f>VLOOKUP(B501,#REF!,19,0)</f>
        <v>#REF!</v>
      </c>
      <c r="H501" s="11" t="e">
        <f t="shared" si="7"/>
        <v>#REF!</v>
      </c>
    </row>
    <row r="502" spans="1:8" s="11" customFormat="1" ht="24" customHeight="1" x14ac:dyDescent="0.25">
      <c r="A502" s="6">
        <v>492</v>
      </c>
      <c r="B502" s="7">
        <v>119919753</v>
      </c>
      <c r="C502" s="8" t="s">
        <v>550</v>
      </c>
      <c r="D502" s="9" t="s">
        <v>17</v>
      </c>
      <c r="E502" s="9" t="s">
        <v>549</v>
      </c>
      <c r="F502" s="10">
        <v>5806.45</v>
      </c>
      <c r="G502" s="11" t="e">
        <f>VLOOKUP(B502,#REF!,19,0)</f>
        <v>#REF!</v>
      </c>
      <c r="H502" s="11" t="e">
        <f t="shared" si="7"/>
        <v>#REF!</v>
      </c>
    </row>
    <row r="503" spans="1:8" s="11" customFormat="1" ht="24" customHeight="1" x14ac:dyDescent="0.25">
      <c r="A503" s="6">
        <v>493</v>
      </c>
      <c r="B503" s="7">
        <v>111269385</v>
      </c>
      <c r="C503" s="8" t="s">
        <v>551</v>
      </c>
      <c r="D503" s="9" t="s">
        <v>17</v>
      </c>
      <c r="E503" s="9" t="s">
        <v>549</v>
      </c>
      <c r="F503" s="10">
        <v>5806.45</v>
      </c>
      <c r="G503" s="11" t="e">
        <f>VLOOKUP(B503,#REF!,19,0)</f>
        <v>#REF!</v>
      </c>
      <c r="H503" s="11" t="e">
        <f t="shared" si="7"/>
        <v>#REF!</v>
      </c>
    </row>
    <row r="504" spans="1:8" s="11" customFormat="1" ht="24" customHeight="1" x14ac:dyDescent="0.25">
      <c r="A504" s="6">
        <v>494</v>
      </c>
      <c r="B504" s="7" t="s">
        <v>552</v>
      </c>
      <c r="C504" s="8" t="s">
        <v>553</v>
      </c>
      <c r="D504" s="9" t="s">
        <v>12</v>
      </c>
      <c r="E504" s="9" t="s">
        <v>554</v>
      </c>
      <c r="F504" s="10">
        <v>11612.903225806453</v>
      </c>
      <c r="G504" s="11" t="e">
        <f>VLOOKUP(B504,#REF!,19,0)</f>
        <v>#REF!</v>
      </c>
      <c r="H504" s="11" t="e">
        <f t="shared" si="7"/>
        <v>#REF!</v>
      </c>
    </row>
    <row r="505" spans="1:8" s="11" customFormat="1" ht="24" customHeight="1" x14ac:dyDescent="0.25">
      <c r="A505" s="6">
        <v>495</v>
      </c>
      <c r="B505" s="7">
        <v>38952653</v>
      </c>
      <c r="C505" s="8" t="s">
        <v>555</v>
      </c>
      <c r="D505" s="9" t="s">
        <v>12</v>
      </c>
      <c r="E505" s="9" t="s">
        <v>556</v>
      </c>
      <c r="F505" s="10">
        <v>11612.903225806453</v>
      </c>
      <c r="G505" s="11" t="e">
        <f>VLOOKUP(B505,#REF!,19,0)</f>
        <v>#REF!</v>
      </c>
      <c r="H505" s="11" t="e">
        <f t="shared" si="7"/>
        <v>#REF!</v>
      </c>
    </row>
    <row r="506" spans="1:8" s="11" customFormat="1" ht="24" customHeight="1" x14ac:dyDescent="0.25">
      <c r="A506" s="6">
        <v>496</v>
      </c>
      <c r="B506" s="7">
        <v>84970308</v>
      </c>
      <c r="C506" s="8" t="s">
        <v>557</v>
      </c>
      <c r="D506" s="9" t="s">
        <v>12</v>
      </c>
      <c r="E506" s="9" t="s">
        <v>556</v>
      </c>
      <c r="F506" s="10">
        <v>10645.16129032258</v>
      </c>
      <c r="G506" s="11" t="e">
        <f>VLOOKUP(B506,#REF!,19,0)</f>
        <v>#REF!</v>
      </c>
      <c r="H506" s="11" t="e">
        <f t="shared" si="7"/>
        <v>#REF!</v>
      </c>
    </row>
    <row r="507" spans="1:8" s="11" customFormat="1" ht="24" customHeight="1" x14ac:dyDescent="0.25">
      <c r="A507" s="6">
        <v>497</v>
      </c>
      <c r="B507" s="7">
        <v>58914293</v>
      </c>
      <c r="C507" s="8" t="s">
        <v>558</v>
      </c>
      <c r="D507" s="9" t="s">
        <v>12</v>
      </c>
      <c r="E507" s="9" t="s">
        <v>556</v>
      </c>
      <c r="F507" s="10">
        <v>12580.65</v>
      </c>
      <c r="G507" s="11" t="e">
        <f>VLOOKUP(B507,#REF!,19,0)</f>
        <v>#REF!</v>
      </c>
      <c r="H507" s="11" t="e">
        <f t="shared" si="7"/>
        <v>#REF!</v>
      </c>
    </row>
    <row r="508" spans="1:8" s="11" customFormat="1" ht="24" customHeight="1" x14ac:dyDescent="0.25">
      <c r="A508" s="6">
        <v>498</v>
      </c>
      <c r="B508" s="7">
        <v>99233746</v>
      </c>
      <c r="C508" s="8" t="s">
        <v>559</v>
      </c>
      <c r="D508" s="9" t="s">
        <v>17</v>
      </c>
      <c r="E508" s="9" t="s">
        <v>556</v>
      </c>
      <c r="F508" s="10">
        <v>7741.94</v>
      </c>
      <c r="G508" s="11" t="e">
        <f>VLOOKUP(B508,#REF!,19,0)</f>
        <v>#REF!</v>
      </c>
      <c r="H508" s="11" t="e">
        <f t="shared" ref="H508:H529" si="8">+F508-G508</f>
        <v>#REF!</v>
      </c>
    </row>
    <row r="509" spans="1:8" s="11" customFormat="1" ht="24" customHeight="1" x14ac:dyDescent="0.25">
      <c r="A509" s="6">
        <v>499</v>
      </c>
      <c r="B509" s="7">
        <v>117581607</v>
      </c>
      <c r="C509" s="8" t="s">
        <v>560</v>
      </c>
      <c r="D509" s="9" t="s">
        <v>12</v>
      </c>
      <c r="E509" s="9" t="s">
        <v>556</v>
      </c>
      <c r="F509" s="10">
        <v>12000</v>
      </c>
      <c r="G509" s="11" t="e">
        <f>VLOOKUP(B509,#REF!,19,0)</f>
        <v>#REF!</v>
      </c>
      <c r="H509" s="11" t="e">
        <f t="shared" si="8"/>
        <v>#REF!</v>
      </c>
    </row>
    <row r="510" spans="1:8" s="11" customFormat="1" ht="24" customHeight="1" x14ac:dyDescent="0.25">
      <c r="A510" s="6">
        <v>500</v>
      </c>
      <c r="B510" s="7">
        <v>70950466</v>
      </c>
      <c r="C510" s="8" t="s">
        <v>561</v>
      </c>
      <c r="D510" s="9" t="s">
        <v>17</v>
      </c>
      <c r="E510" s="9" t="s">
        <v>556</v>
      </c>
      <c r="F510" s="10">
        <v>11612.9</v>
      </c>
      <c r="G510" s="11" t="e">
        <f>VLOOKUP(B510,#REF!,19,0)</f>
        <v>#REF!</v>
      </c>
      <c r="H510" s="11" t="e">
        <f t="shared" si="8"/>
        <v>#REF!</v>
      </c>
    </row>
    <row r="511" spans="1:8" s="11" customFormat="1" ht="24" customHeight="1" x14ac:dyDescent="0.25">
      <c r="A511" s="6">
        <v>501</v>
      </c>
      <c r="B511" s="7">
        <v>18396194</v>
      </c>
      <c r="C511" s="8" t="s">
        <v>562</v>
      </c>
      <c r="D511" s="9" t="s">
        <v>17</v>
      </c>
      <c r="E511" s="9" t="s">
        <v>556</v>
      </c>
      <c r="F511" s="10">
        <v>9677.42</v>
      </c>
      <c r="G511" s="11" t="e">
        <f>VLOOKUP(B511,#REF!,19,0)</f>
        <v>#REF!</v>
      </c>
      <c r="H511" s="11" t="e">
        <f t="shared" si="8"/>
        <v>#REF!</v>
      </c>
    </row>
    <row r="512" spans="1:8" s="11" customFormat="1" ht="24" customHeight="1" x14ac:dyDescent="0.25">
      <c r="A512" s="6">
        <v>502</v>
      </c>
      <c r="B512" s="7">
        <v>108417530</v>
      </c>
      <c r="C512" s="8" t="s">
        <v>563</v>
      </c>
      <c r="D512" s="9" t="s">
        <v>17</v>
      </c>
      <c r="E512" s="9" t="s">
        <v>556</v>
      </c>
      <c r="F512" s="10">
        <v>9677.42</v>
      </c>
      <c r="G512" s="11" t="e">
        <f>VLOOKUP(B512,#REF!,19,0)</f>
        <v>#REF!</v>
      </c>
      <c r="H512" s="11" t="e">
        <f t="shared" si="8"/>
        <v>#REF!</v>
      </c>
    </row>
    <row r="513" spans="1:8" s="11" customFormat="1" ht="24" customHeight="1" x14ac:dyDescent="0.25">
      <c r="A513" s="6">
        <v>503</v>
      </c>
      <c r="B513" s="7">
        <v>43424244</v>
      </c>
      <c r="C513" s="8" t="s">
        <v>564</v>
      </c>
      <c r="D513" s="9" t="s">
        <v>17</v>
      </c>
      <c r="E513" s="9" t="s">
        <v>556</v>
      </c>
      <c r="F513" s="10">
        <v>9677.42</v>
      </c>
      <c r="G513" s="11" t="e">
        <f>VLOOKUP(B513,#REF!,19,0)</f>
        <v>#REF!</v>
      </c>
      <c r="H513" s="11" t="e">
        <f t="shared" si="8"/>
        <v>#REF!</v>
      </c>
    </row>
    <row r="514" spans="1:8" s="11" customFormat="1" ht="24" customHeight="1" x14ac:dyDescent="0.25">
      <c r="A514" s="6">
        <v>504</v>
      </c>
      <c r="B514" s="7">
        <v>24769894</v>
      </c>
      <c r="C514" s="8" t="s">
        <v>565</v>
      </c>
      <c r="D514" s="9" t="s">
        <v>17</v>
      </c>
      <c r="E514" s="9" t="s">
        <v>556</v>
      </c>
      <c r="F514" s="10">
        <v>7741.94</v>
      </c>
      <c r="G514" s="11" t="e">
        <f>VLOOKUP(B514,#REF!,19,0)</f>
        <v>#REF!</v>
      </c>
      <c r="H514" s="11" t="e">
        <f t="shared" si="8"/>
        <v>#REF!</v>
      </c>
    </row>
    <row r="515" spans="1:8" s="11" customFormat="1" ht="24" customHeight="1" x14ac:dyDescent="0.25">
      <c r="A515" s="6">
        <v>505</v>
      </c>
      <c r="B515" s="7">
        <v>21117101</v>
      </c>
      <c r="C515" s="8" t="s">
        <v>566</v>
      </c>
      <c r="D515" s="9" t="s">
        <v>12</v>
      </c>
      <c r="E515" s="9" t="s">
        <v>556</v>
      </c>
      <c r="F515" s="10">
        <v>11612.903225806453</v>
      </c>
      <c r="G515" s="11" t="e">
        <f>VLOOKUP(B515,#REF!,19,0)</f>
        <v>#REF!</v>
      </c>
      <c r="H515" s="11" t="e">
        <f t="shared" si="8"/>
        <v>#REF!</v>
      </c>
    </row>
    <row r="516" spans="1:8" s="11" customFormat="1" ht="24" customHeight="1" x14ac:dyDescent="0.25">
      <c r="A516" s="6">
        <v>506</v>
      </c>
      <c r="B516" s="7">
        <v>7711077</v>
      </c>
      <c r="C516" s="8" t="s">
        <v>567</v>
      </c>
      <c r="D516" s="9" t="s">
        <v>12</v>
      </c>
      <c r="E516" s="9" t="s">
        <v>568</v>
      </c>
      <c r="F516" s="10">
        <v>16935.483870967742</v>
      </c>
      <c r="G516" s="11" t="e">
        <f>VLOOKUP(B516,#REF!,19,0)</f>
        <v>#REF!</v>
      </c>
      <c r="H516" s="11" t="e">
        <f t="shared" si="8"/>
        <v>#REF!</v>
      </c>
    </row>
    <row r="517" spans="1:8" s="11" customFormat="1" ht="24" customHeight="1" x14ac:dyDescent="0.25">
      <c r="A517" s="6">
        <v>507</v>
      </c>
      <c r="B517" s="7">
        <v>45321922</v>
      </c>
      <c r="C517" s="8" t="s">
        <v>569</v>
      </c>
      <c r="D517" s="9" t="s">
        <v>12</v>
      </c>
      <c r="E517" s="9" t="s">
        <v>568</v>
      </c>
      <c r="F517" s="10">
        <v>16935.483870967742</v>
      </c>
      <c r="G517" s="11" t="e">
        <f>VLOOKUP(B517,#REF!,19,0)</f>
        <v>#REF!</v>
      </c>
      <c r="H517" s="11" t="e">
        <f t="shared" si="8"/>
        <v>#REF!</v>
      </c>
    </row>
    <row r="518" spans="1:8" s="11" customFormat="1" ht="24" customHeight="1" x14ac:dyDescent="0.25">
      <c r="A518" s="6">
        <v>508</v>
      </c>
      <c r="B518" s="7">
        <v>60510781</v>
      </c>
      <c r="C518" s="8" t="s">
        <v>570</v>
      </c>
      <c r="D518" s="9" t="s">
        <v>12</v>
      </c>
      <c r="E518" s="9" t="s">
        <v>568</v>
      </c>
      <c r="F518" s="10">
        <v>16935.483870967742</v>
      </c>
      <c r="G518" s="11" t="e">
        <f>VLOOKUP(B518,#REF!,19,0)</f>
        <v>#REF!</v>
      </c>
      <c r="H518" s="11" t="e">
        <f t="shared" si="8"/>
        <v>#REF!</v>
      </c>
    </row>
    <row r="519" spans="1:8" s="11" customFormat="1" ht="24" customHeight="1" x14ac:dyDescent="0.25">
      <c r="A519" s="6">
        <v>509</v>
      </c>
      <c r="B519" s="7">
        <v>33270694</v>
      </c>
      <c r="C519" s="8" t="s">
        <v>571</v>
      </c>
      <c r="D519" s="9" t="s">
        <v>12</v>
      </c>
      <c r="E519" s="9" t="s">
        <v>568</v>
      </c>
      <c r="F519" s="10">
        <v>16935.483870967742</v>
      </c>
      <c r="G519" s="11" t="e">
        <f>VLOOKUP(B519,#REF!,19,0)</f>
        <v>#REF!</v>
      </c>
      <c r="H519" s="11" t="e">
        <f t="shared" si="8"/>
        <v>#REF!</v>
      </c>
    </row>
    <row r="520" spans="1:8" s="11" customFormat="1" ht="24" customHeight="1" x14ac:dyDescent="0.25">
      <c r="A520" s="6">
        <v>510</v>
      </c>
      <c r="B520" s="7">
        <v>94211140</v>
      </c>
      <c r="C520" s="8" t="s">
        <v>572</v>
      </c>
      <c r="D520" s="9" t="s">
        <v>12</v>
      </c>
      <c r="E520" s="9" t="s">
        <v>568</v>
      </c>
      <c r="F520" s="10">
        <v>14516.129032258064</v>
      </c>
      <c r="G520" s="11" t="e">
        <f>VLOOKUP(B520,#REF!,19,0)</f>
        <v>#REF!</v>
      </c>
      <c r="H520" s="11" t="e">
        <f t="shared" si="8"/>
        <v>#REF!</v>
      </c>
    </row>
    <row r="521" spans="1:8" s="11" customFormat="1" ht="24" customHeight="1" x14ac:dyDescent="0.25">
      <c r="A521" s="6">
        <v>511</v>
      </c>
      <c r="B521" s="7">
        <v>108829286</v>
      </c>
      <c r="C521" s="8" t="s">
        <v>573</v>
      </c>
      <c r="D521" s="9" t="s">
        <v>12</v>
      </c>
      <c r="E521" s="9" t="s">
        <v>568</v>
      </c>
      <c r="F521" s="10">
        <v>14516.129032258064</v>
      </c>
      <c r="G521" s="11" t="e">
        <f>VLOOKUP(B521,#REF!,19,0)</f>
        <v>#REF!</v>
      </c>
      <c r="H521" s="11" t="e">
        <f t="shared" si="8"/>
        <v>#REF!</v>
      </c>
    </row>
    <row r="522" spans="1:8" s="11" customFormat="1" ht="24" customHeight="1" x14ac:dyDescent="0.25">
      <c r="A522" s="6">
        <v>512</v>
      </c>
      <c r="B522" s="7">
        <v>29303389</v>
      </c>
      <c r="C522" s="8" t="s">
        <v>574</v>
      </c>
      <c r="D522" s="9" t="s">
        <v>12</v>
      </c>
      <c r="E522" s="9" t="s">
        <v>568</v>
      </c>
      <c r="F522" s="10">
        <v>17419.354838709678</v>
      </c>
      <c r="G522" s="11" t="e">
        <f>VLOOKUP(B522,#REF!,19,0)</f>
        <v>#REF!</v>
      </c>
      <c r="H522" s="11" t="e">
        <f t="shared" si="8"/>
        <v>#REF!</v>
      </c>
    </row>
    <row r="523" spans="1:8" s="11" customFormat="1" ht="24" customHeight="1" x14ac:dyDescent="0.25">
      <c r="A523" s="6">
        <v>513</v>
      </c>
      <c r="B523" s="7">
        <v>42477670</v>
      </c>
      <c r="C523" s="8" t="s">
        <v>575</v>
      </c>
      <c r="D523" s="9" t="s">
        <v>17</v>
      </c>
      <c r="E523" s="9" t="s">
        <v>568</v>
      </c>
      <c r="F523" s="10">
        <v>8709.68</v>
      </c>
      <c r="G523" s="11" t="e">
        <f>VLOOKUP(B523,#REF!,19,0)</f>
        <v>#REF!</v>
      </c>
      <c r="H523" s="11" t="e">
        <f t="shared" si="8"/>
        <v>#REF!</v>
      </c>
    </row>
    <row r="524" spans="1:8" s="11" customFormat="1" ht="24" customHeight="1" x14ac:dyDescent="0.25">
      <c r="A524" s="6">
        <v>514</v>
      </c>
      <c r="B524" s="7">
        <v>79578128</v>
      </c>
      <c r="C524" s="8" t="s">
        <v>576</v>
      </c>
      <c r="D524" s="9" t="s">
        <v>17</v>
      </c>
      <c r="E524" s="9" t="s">
        <v>568</v>
      </c>
      <c r="F524" s="10">
        <v>11612.9</v>
      </c>
      <c r="G524" s="11" t="e">
        <f>VLOOKUP(B524,#REF!,19,0)</f>
        <v>#REF!</v>
      </c>
      <c r="H524" s="11" t="e">
        <f t="shared" si="8"/>
        <v>#REF!</v>
      </c>
    </row>
    <row r="525" spans="1:8" s="11" customFormat="1" ht="24" customHeight="1" x14ac:dyDescent="0.25">
      <c r="A525" s="6">
        <v>515</v>
      </c>
      <c r="B525" s="7">
        <v>207009325</v>
      </c>
      <c r="C525" s="8" t="s">
        <v>577</v>
      </c>
      <c r="D525" s="9" t="s">
        <v>17</v>
      </c>
      <c r="E525" s="9" t="s">
        <v>578</v>
      </c>
      <c r="F525" s="10">
        <v>7741.94</v>
      </c>
      <c r="G525" s="11" t="e">
        <f>VLOOKUP(B525,#REF!,19,0)</f>
        <v>#REF!</v>
      </c>
      <c r="H525" s="11" t="e">
        <f t="shared" si="8"/>
        <v>#REF!</v>
      </c>
    </row>
    <row r="526" spans="1:8" s="11" customFormat="1" ht="24" customHeight="1" x14ac:dyDescent="0.25">
      <c r="A526" s="6">
        <v>516</v>
      </c>
      <c r="B526" s="7">
        <v>73604445</v>
      </c>
      <c r="C526" s="8" t="s">
        <v>579</v>
      </c>
      <c r="D526" s="9" t="s">
        <v>17</v>
      </c>
      <c r="E526" s="9" t="s">
        <v>578</v>
      </c>
      <c r="F526" s="10">
        <v>9677.42</v>
      </c>
      <c r="G526" s="11" t="e">
        <f>VLOOKUP(B526,#REF!,19,0)</f>
        <v>#REF!</v>
      </c>
      <c r="H526" s="11" t="e">
        <f t="shared" si="8"/>
        <v>#REF!</v>
      </c>
    </row>
    <row r="527" spans="1:8" s="11" customFormat="1" ht="24" customHeight="1" x14ac:dyDescent="0.25">
      <c r="A527" s="6">
        <v>517</v>
      </c>
      <c r="B527" s="7">
        <v>36138908</v>
      </c>
      <c r="C527" s="8" t="s">
        <v>580</v>
      </c>
      <c r="D527" s="9" t="s">
        <v>17</v>
      </c>
      <c r="E527" s="9" t="s">
        <v>578</v>
      </c>
      <c r="F527" s="10">
        <v>17419.349999999999</v>
      </c>
      <c r="G527" s="11" t="e">
        <f>VLOOKUP(B527,#REF!,19,0)</f>
        <v>#REF!</v>
      </c>
      <c r="H527" s="11" t="e">
        <f t="shared" si="8"/>
        <v>#REF!</v>
      </c>
    </row>
    <row r="528" spans="1:8" s="11" customFormat="1" ht="24" customHeight="1" x14ac:dyDescent="0.25">
      <c r="A528" s="6">
        <v>518</v>
      </c>
      <c r="B528" s="7">
        <v>101108958</v>
      </c>
      <c r="C528" s="8" t="s">
        <v>581</v>
      </c>
      <c r="D528" s="9" t="s">
        <v>17</v>
      </c>
      <c r="E528" s="9" t="s">
        <v>578</v>
      </c>
      <c r="F528" s="10">
        <v>3500</v>
      </c>
      <c r="G528" s="11" t="e">
        <f>VLOOKUP(B528,#REF!,19,0)</f>
        <v>#REF!</v>
      </c>
      <c r="H528" s="11" t="e">
        <f t="shared" si="8"/>
        <v>#REF!</v>
      </c>
    </row>
    <row r="529" spans="1:8" s="11" customFormat="1" ht="24" customHeight="1" x14ac:dyDescent="0.25">
      <c r="A529" s="6">
        <v>519</v>
      </c>
      <c r="B529" s="7">
        <v>101108958</v>
      </c>
      <c r="C529" s="8" t="s">
        <v>581</v>
      </c>
      <c r="D529" s="9" t="s">
        <v>17</v>
      </c>
      <c r="E529" s="9" t="s">
        <v>578</v>
      </c>
      <c r="F529" s="10">
        <v>7000</v>
      </c>
      <c r="G529" s="11">
        <v>7000</v>
      </c>
      <c r="H529" s="11">
        <f t="shared" si="8"/>
        <v>0</v>
      </c>
    </row>
    <row r="530" spans="1:8" s="11" customFormat="1" ht="24" customHeight="1" x14ac:dyDescent="0.25">
      <c r="A530" s="14"/>
      <c r="B530" s="15"/>
      <c r="C530" s="16"/>
      <c r="D530" s="17"/>
      <c r="E530" s="18"/>
      <c r="F530" s="19">
        <f>SUM(F11:F529)</f>
        <v>4428386.720322581</v>
      </c>
    </row>
    <row r="531" spans="1:8" s="11" customFormat="1" ht="24" customHeight="1" x14ac:dyDescent="0.25">
      <c r="A531" s="14"/>
      <c r="B531" s="15"/>
      <c r="C531" s="20" t="s">
        <v>582</v>
      </c>
      <c r="D531" s="17"/>
      <c r="E531" s="18" t="s">
        <v>583</v>
      </c>
      <c r="F531" s="21">
        <v>2473112.5299999919</v>
      </c>
    </row>
    <row r="532" spans="1:8" s="11" customFormat="1" ht="24" customHeight="1" x14ac:dyDescent="0.25">
      <c r="A532" s="14"/>
      <c r="B532" s="15"/>
      <c r="C532" s="16"/>
      <c r="D532" s="17"/>
      <c r="E532" s="18" t="s">
        <v>584</v>
      </c>
      <c r="F532" s="22">
        <v>1874951.61</v>
      </c>
    </row>
    <row r="533" spans="1:8" ht="15.75" customHeight="1" x14ac:dyDescent="0.25">
      <c r="C533" s="20"/>
      <c r="E533" s="18" t="s">
        <v>585</v>
      </c>
      <c r="F533" s="22">
        <v>80322.58</v>
      </c>
    </row>
    <row r="534" spans="1:8" ht="16.5" x14ac:dyDescent="0.25">
      <c r="B534" s="1"/>
      <c r="E534" s="24"/>
      <c r="F534" s="25">
        <f>SUM(F531:F533)</f>
        <v>4428386.7199999923</v>
      </c>
    </row>
    <row r="535" spans="1:8" ht="20.25" customHeight="1" x14ac:dyDescent="0.25">
      <c r="B535" s="1"/>
      <c r="E535" s="24"/>
      <c r="F535" s="22">
        <f>F530-F534</f>
        <v>3.225887194275856E-4</v>
      </c>
    </row>
    <row r="536" spans="1:8" ht="24" customHeight="1" x14ac:dyDescent="0.25">
      <c r="B536" s="1"/>
      <c r="C536" s="1" t="s">
        <v>586</v>
      </c>
      <c r="E536" s="24"/>
      <c r="F536" s="26">
        <f>+'[1]NUMERAL 2 - 029'!F16</f>
        <v>102096.76741935484</v>
      </c>
    </row>
    <row r="537" spans="1:8" ht="24" customHeight="1" x14ac:dyDescent="0.25">
      <c r="B537" s="1"/>
      <c r="E537" s="24"/>
      <c r="F537" s="27">
        <f>+F535+F536</f>
        <v>102096.76774194356</v>
      </c>
    </row>
    <row r="538" spans="1:8" ht="24" customHeight="1" x14ac:dyDescent="0.25">
      <c r="B538" s="1"/>
      <c r="E538" s="24"/>
      <c r="F538" s="27">
        <f>F537+F536</f>
        <v>204193.53516129841</v>
      </c>
    </row>
  </sheetData>
  <autoFilter ref="A10:I538" xr:uid="{4513B82F-2007-4E9E-8406-E47019EE845C}"/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530:B1048576 B9:B10">
    <cfRule type="duplicateValues" dxfId="8" priority="8"/>
  </conditionalFormatting>
  <conditionalFormatting sqref="B530:B1048576">
    <cfRule type="duplicateValues" dxfId="7" priority="7"/>
  </conditionalFormatting>
  <conditionalFormatting sqref="B116:B529 B13 B18:B19 B21:B114">
    <cfRule type="duplicateValues" dxfId="6" priority="9"/>
  </conditionalFormatting>
  <conditionalFormatting sqref="B115">
    <cfRule type="duplicateValues" dxfId="5" priority="6"/>
  </conditionalFormatting>
  <conditionalFormatting sqref="B11:B12">
    <cfRule type="duplicateValues" dxfId="4" priority="5"/>
  </conditionalFormatting>
  <conditionalFormatting sqref="B16:B17">
    <cfRule type="duplicateValues" dxfId="3" priority="4"/>
  </conditionalFormatting>
  <conditionalFormatting sqref="B16:B17">
    <cfRule type="duplicateValues" dxfId="2" priority="3"/>
  </conditionalFormatting>
  <conditionalFormatting sqref="B1:B8">
    <cfRule type="duplicateValues" dxfId="1" priority="2"/>
  </conditionalFormatting>
  <conditionalFormatting sqref="B1:B8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30" scale="78" fitToHeight="0" orientation="portrait" r:id="rId1"/>
  <rowBreaks count="2" manualBreakCount="2">
    <brk id="459" max="5" man="1"/>
    <brk id="50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17-101-97</vt:lpstr>
      <vt:lpstr>'ARTICULO 17-101-97'!Área_de_impresión</vt:lpstr>
      <vt:lpstr>'ARTICULO 17-101-97'!Títulos_a_imprimir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Nohemí Gallina Herrera de Chavez</dc:creator>
  <cp:lastModifiedBy>Jaqueline Nohemí Gallina Herrera de Chavez</cp:lastModifiedBy>
  <cp:lastPrinted>2025-08-11T17:20:03Z</cp:lastPrinted>
  <dcterms:created xsi:type="dcterms:W3CDTF">2025-08-11T16:58:12Z</dcterms:created>
  <dcterms:modified xsi:type="dcterms:W3CDTF">2025-08-11T17:23:04Z</dcterms:modified>
</cp:coreProperties>
</file>