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UIP OCTUBRE\DECRETO 57-2008\"/>
    </mc:Choice>
  </mc:AlternateContent>
  <xr:revisionPtr revIDLastSave="0" documentId="13_ncr:1_{A674A0FE-0968-4F33-8CC8-C5A79501EE6C}" xr6:coauthVersionLast="47" xr6:coauthVersionMax="47" xr10:uidLastSave="{00000000-0000-0000-0000-000000000000}"/>
  <bookViews>
    <workbookView xWindow="-108" yWindow="-108" windowWidth="23256" windowHeight="12456" tabRatio="563" activeTab="2" xr2:uid="{00000000-000D-0000-FFFF-FFFF00000000}"/>
  </bookViews>
  <sheets>
    <sheet name="NUMERAL 4 - 011" sheetId="25" r:id="rId1"/>
    <sheet name="NUMERAL 4 - 022" sheetId="27" r:id="rId2"/>
    <sheet name="NUMERAL 4 - 029" sheetId="28" r:id="rId3"/>
  </sheets>
  <externalReferences>
    <externalReference r:id="rId4"/>
  </externalReferences>
  <definedNames>
    <definedName name="_xlnm._FilterDatabase" localSheetId="0" hidden="1">'NUMERAL 4 - 011'!$A$10:$V$273</definedName>
    <definedName name="_xlnm._FilterDatabase" localSheetId="1" hidden="1">'NUMERAL 4 - 022'!$A$10:$J$182</definedName>
    <definedName name="_xlnm._FilterDatabase" localSheetId="2" hidden="1">'NUMERAL 4 - 029'!$A$10:$I$445</definedName>
    <definedName name="_xlnm.Print_Area" localSheetId="0">'NUMERAL 4 - 011'!$A$1:$R$273</definedName>
    <definedName name="_xlnm.Print_Area" localSheetId="1">'NUMERAL 4 - 022'!$A$1:$I$182</definedName>
    <definedName name="_xlnm.Print_Area" localSheetId="2">'NUMERAL 4 - 029'!$A$1:$F$445</definedName>
    <definedName name="_xlnm.Print_Titles" localSheetId="0">'NUMERAL 4 - 011'!$1:$10</definedName>
    <definedName name="_xlnm.Print_Titles" localSheetId="1">'NUMERAL 4 - 022'!$1:$10</definedName>
    <definedName name="_xlnm.Print_Titles" localSheetId="2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25" l="1"/>
  <c r="Q15" i="25"/>
  <c r="Q16" i="25"/>
  <c r="Q27" i="25"/>
  <c r="Q28" i="25"/>
  <c r="Q29" i="25"/>
  <c r="Q30" i="25"/>
  <c r="Q31" i="25"/>
  <c r="Q32" i="25"/>
  <c r="Q33" i="25"/>
  <c r="Q34" i="25"/>
  <c r="Q35" i="25"/>
  <c r="Q36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12" i="25"/>
  <c r="Q11" i="25"/>
  <c r="A12" i="28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I156" i="27"/>
  <c r="I164" i="27"/>
  <c r="I20" i="27"/>
  <c r="I143" i="27"/>
  <c r="I165" i="27"/>
  <c r="I130" i="27"/>
  <c r="I142" i="27"/>
  <c r="I132" i="27"/>
  <c r="R12" i="25"/>
  <c r="R13" i="25"/>
  <c r="R14" i="25"/>
  <c r="R15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36" i="25"/>
  <c r="R37" i="25"/>
  <c r="R38" i="25"/>
  <c r="R39" i="25"/>
  <c r="R40" i="25"/>
  <c r="R41" i="25"/>
  <c r="R42" i="25"/>
  <c r="R43" i="25"/>
  <c r="R44" i="25"/>
  <c r="R45" i="25"/>
  <c r="R46" i="25"/>
  <c r="R47" i="25"/>
  <c r="R48" i="25"/>
  <c r="R49" i="25"/>
  <c r="R50" i="25"/>
  <c r="R51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11" i="25"/>
  <c r="I120" i="27" l="1"/>
  <c r="I155" i="27"/>
  <c r="I16" i="27"/>
  <c r="I129" i="27"/>
  <c r="I180" i="27" l="1"/>
  <c r="I179" i="27"/>
  <c r="I178" i="27"/>
  <c r="I177" i="27"/>
  <c r="I176" i="27"/>
  <c r="I175" i="27"/>
  <c r="I174" i="27"/>
  <c r="I173" i="27"/>
  <c r="I172" i="27"/>
  <c r="I171" i="27"/>
  <c r="I170" i="27"/>
  <c r="I169" i="27"/>
  <c r="I168" i="27"/>
  <c r="I167" i="27"/>
  <c r="I166" i="27"/>
  <c r="I163" i="27"/>
  <c r="I162" i="27"/>
  <c r="I161" i="27"/>
  <c r="I160" i="27"/>
  <c r="I159" i="27"/>
  <c r="I158" i="27"/>
  <c r="I157" i="27"/>
  <c r="I154" i="27"/>
  <c r="I153" i="27"/>
  <c r="I152" i="27"/>
  <c r="I151" i="27"/>
  <c r="I150" i="27"/>
  <c r="I149" i="27"/>
  <c r="I148" i="27"/>
  <c r="I147" i="27"/>
  <c r="I146" i="27"/>
  <c r="I145" i="27"/>
  <c r="I144" i="27"/>
  <c r="I140" i="27"/>
  <c r="I141" i="27"/>
  <c r="I139" i="27"/>
  <c r="I138" i="27"/>
  <c r="I137" i="27"/>
  <c r="I136" i="27"/>
  <c r="I135" i="27"/>
  <c r="I134" i="27"/>
  <c r="I133" i="27"/>
  <c r="I131" i="27"/>
  <c r="I128" i="27"/>
  <c r="I127" i="27"/>
  <c r="I126" i="27"/>
  <c r="I125" i="27"/>
  <c r="I124" i="27"/>
  <c r="I123" i="27"/>
  <c r="I122" i="27"/>
  <c r="I121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19" i="27"/>
  <c r="I21" i="27"/>
  <c r="I18" i="27"/>
  <c r="I17" i="27"/>
  <c r="I15" i="27"/>
  <c r="I14" i="27"/>
  <c r="I13" i="27"/>
  <c r="I12" i="27"/>
  <c r="I11" i="27"/>
  <c r="Q105" i="25" l="1"/>
  <c r="Q262" i="25" l="1"/>
  <c r="Q263" i="25"/>
  <c r="Q261" i="25"/>
  <c r="Q183" i="25" l="1"/>
  <c r="Q80" i="25" l="1"/>
  <c r="Q74" i="25" l="1"/>
  <c r="Q148" i="25"/>
  <c r="Q135" i="25" l="1"/>
  <c r="Q93" i="25"/>
  <c r="Q149" i="25"/>
  <c r="Q142" i="25" l="1"/>
  <c r="Q13" i="25" l="1"/>
  <c r="Q25" i="25"/>
  <c r="Q18" i="25"/>
  <c r="Q37" i="25"/>
  <c r="Q21" i="25"/>
  <c r="Q248" i="25"/>
  <c r="Q184" i="25"/>
  <c r="Q159" i="25"/>
  <c r="Q169" i="25"/>
  <c r="Q163" i="25"/>
  <c r="Q98" i="25"/>
  <c r="Q188" i="25"/>
  <c r="Q225" i="25"/>
  <c r="Q66" i="25"/>
  <c r="Q24" i="25"/>
  <c r="Q185" i="25"/>
  <c r="Q151" i="25"/>
  <c r="Q257" i="25"/>
  <c r="Q119" i="25"/>
  <c r="Q194" i="25"/>
  <c r="Q150" i="25"/>
  <c r="Q115" i="25"/>
  <c r="Q112" i="25"/>
  <c r="Q204" i="25"/>
  <c r="Q79" i="25"/>
  <c r="Q67" i="25"/>
  <c r="Q243" i="25"/>
  <c r="Q156" i="25"/>
  <c r="Q238" i="25"/>
  <c r="Q162" i="25"/>
  <c r="Q76" i="25"/>
  <c r="Q206" i="25"/>
  <c r="Q199" i="25"/>
  <c r="Q200" i="25"/>
  <c r="Q70" i="25"/>
  <c r="Q212" i="25"/>
  <c r="Q230" i="25"/>
  <c r="Q241" i="25"/>
  <c r="Q89" i="25"/>
  <c r="Q109" i="25"/>
  <c r="Q190" i="25"/>
  <c r="Q123" i="25"/>
  <c r="Q268" i="25"/>
  <c r="Q141" i="25"/>
  <c r="Q104" i="25"/>
  <c r="Q249" i="25"/>
  <c r="Q26" i="25"/>
  <c r="Q19" i="25"/>
  <c r="Q198" i="25"/>
  <c r="Q254" i="25"/>
  <c r="Q131" i="25"/>
  <c r="Q272" i="25"/>
  <c r="Q110" i="25"/>
  <c r="Q94" i="25"/>
  <c r="Q258" i="25"/>
  <c r="Q219" i="25"/>
  <c r="Q100" i="25"/>
  <c r="Q126" i="25"/>
  <c r="Q251" i="25"/>
  <c r="Q239" i="25"/>
  <c r="Q253" i="25"/>
  <c r="Q177" i="25"/>
  <c r="Q233" i="25"/>
  <c r="Q117" i="25"/>
  <c r="Q220" i="25"/>
  <c r="Q217" i="25"/>
  <c r="Q157" i="25"/>
  <c r="Q101" i="25"/>
  <c r="Q255" i="25"/>
  <c r="Q155" i="25"/>
  <c r="Q88" i="25"/>
  <c r="Q158" i="25"/>
  <c r="Q175" i="25"/>
  <c r="Q179" i="25"/>
  <c r="Q271" i="25"/>
  <c r="Q17" i="25"/>
  <c r="Q209" i="25"/>
  <c r="Q139" i="25"/>
  <c r="Q82" i="25"/>
  <c r="Q189" i="25"/>
  <c r="Q108" i="25"/>
  <c r="Q170" i="25"/>
  <c r="Q210" i="25"/>
  <c r="Q111" i="25"/>
  <c r="Q92" i="25"/>
  <c r="Q246" i="25"/>
  <c r="Q83" i="25"/>
  <c r="Q132" i="25"/>
  <c r="Q84" i="25"/>
  <c r="Q180" i="25"/>
  <c r="Q116" i="25"/>
  <c r="Q247" i="25"/>
  <c r="Q96" i="25"/>
  <c r="Q99" i="25"/>
  <c r="Q120" i="25"/>
  <c r="Q214" i="25"/>
  <c r="Q152" i="25"/>
  <c r="Q122" i="25"/>
  <c r="Q195" i="25"/>
  <c r="Q129" i="25"/>
  <c r="Q266" i="25"/>
  <c r="Q226" i="25"/>
  <c r="Q77" i="25"/>
  <c r="Q140" i="25"/>
  <c r="Q228" i="25"/>
  <c r="Q234" i="25"/>
  <c r="Q216" i="25"/>
  <c r="Q130" i="25"/>
  <c r="Q237" i="25"/>
  <c r="Q197" i="25"/>
  <c r="Q207" i="25"/>
  <c r="Q223" i="25"/>
  <c r="Q65" i="25"/>
  <c r="Q137" i="25"/>
  <c r="Q232" i="25"/>
  <c r="Q222" i="25"/>
  <c r="Q260" i="25"/>
  <c r="Q187" i="25"/>
  <c r="Q73" i="25"/>
  <c r="Q143" i="25"/>
  <c r="Q146" i="25"/>
  <c r="Q202" i="25"/>
  <c r="Q259" i="25"/>
  <c r="Q127" i="25"/>
  <c r="Q75" i="25"/>
  <c r="Q167" i="25"/>
  <c r="Q97" i="25"/>
  <c r="Q69" i="25"/>
  <c r="Q86" i="25"/>
  <c r="Q125" i="25"/>
  <c r="Q174" i="25"/>
  <c r="Q102" i="25"/>
  <c r="Q87" i="25"/>
  <c r="Q218" i="25"/>
  <c r="Q242" i="25"/>
  <c r="Q229" i="25"/>
  <c r="Q245" i="25"/>
  <c r="Q267" i="25"/>
  <c r="Q91" i="25"/>
  <c r="Q128" i="25"/>
  <c r="Q227" i="25"/>
  <c r="Q269" i="25"/>
  <c r="Q144" i="25"/>
  <c r="Q153" i="25"/>
  <c r="Q124" i="25"/>
  <c r="Q270" i="25"/>
  <c r="Q168" i="25"/>
  <c r="Q23" i="25"/>
  <c r="Q166" i="25"/>
  <c r="Q196" i="25"/>
  <c r="Q90" i="25"/>
  <c r="Q201" i="25"/>
  <c r="Q191" i="25"/>
  <c r="Q176" i="25"/>
  <c r="Q256" i="25"/>
  <c r="Q147" i="25"/>
  <c r="Q193" i="25"/>
  <c r="Q114" i="25"/>
  <c r="Q250" i="25" l="1"/>
  <c r="Q145" i="25"/>
  <c r="Q178" i="25"/>
  <c r="Q182" i="25"/>
  <c r="Q134" i="25"/>
  <c r="Q208" i="25"/>
  <c r="Q192" i="25"/>
  <c r="Q203" i="25"/>
  <c r="Q81" i="25"/>
  <c r="Q154" i="25"/>
  <c r="Q165" i="25"/>
  <c r="Q173" i="25"/>
  <c r="Q215" i="25"/>
  <c r="Q20" i="25"/>
  <c r="Q221" i="25"/>
  <c r="Q240" i="25"/>
  <c r="Q211" i="25"/>
  <c r="Q71" i="25"/>
  <c r="Q186" i="25"/>
  <c r="Q236" i="25"/>
  <c r="Q106" i="25"/>
  <c r="Q85" i="25"/>
  <c r="Q264" i="25"/>
  <c r="Q231" i="25"/>
  <c r="Q224" i="25"/>
  <c r="Q95" i="25"/>
  <c r="Q68" i="25"/>
  <c r="Q164" i="25"/>
  <c r="Q121" i="25"/>
  <c r="Q113" i="25"/>
  <c r="Q136" i="25"/>
  <c r="Q161" i="25"/>
  <c r="Q107" i="25"/>
  <c r="Q103" i="25"/>
  <c r="Q172" i="25"/>
  <c r="Q181" i="25"/>
  <c r="Q265" i="25"/>
  <c r="Q38" i="25"/>
  <c r="Q205" i="25"/>
  <c r="Q138" i="25"/>
  <c r="Q118" i="25"/>
  <c r="Q213" i="25"/>
  <c r="Q171" i="25"/>
  <c r="Q72" i="25"/>
  <c r="Q133" i="25"/>
  <c r="Q22" i="25"/>
  <c r="Q160" i="25"/>
  <c r="Q78" i="25"/>
  <c r="Q252" i="25"/>
  <c r="Q244" i="25"/>
  <c r="Q235" i="25"/>
</calcChain>
</file>

<file path=xl/sharedStrings.xml><?xml version="1.0" encoding="utf-8"?>
<sst xmlns="http://schemas.openxmlformats.org/spreadsheetml/2006/main" count="2666" uniqueCount="1022">
  <si>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</si>
  <si>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</si>
  <si>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</si>
  <si>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</si>
  <si>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</si>
  <si>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</si>
  <si>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</si>
  <si>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</si>
  <si>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</si>
  <si>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</si>
  <si>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</si>
  <si>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</si>
  <si>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</si>
  <si>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</si>
  <si>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</si>
  <si>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</si>
  <si>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</si>
  <si>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</si>
  <si>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</si>
  <si>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</si>
  <si>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</si>
  <si>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</si>
  <si>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</si>
  <si>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</si>
  <si>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</si>
  <si>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</si>
  <si>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</si>
  <si>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 xml:space="preserve">MIRIAM JEANNETH  ENRIQUEZ 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</si>
  <si>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</si>
  <si>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</si>
  <si>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</si>
  <si>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</si>
  <si>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</si>
  <si>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</si>
  <si>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</si>
  <si>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</si>
  <si>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</si>
  <si>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</si>
  <si>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</si>
  <si>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</si>
  <si>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</si>
  <si>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</si>
  <si>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</si>
  <si>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</si>
  <si>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</si>
  <si>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</si>
  <si>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</si>
  <si>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</si>
  <si>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</si>
  <si>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</si>
  <si>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</si>
  <si>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</si>
  <si>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</si>
  <si>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</si>
  <si>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</si>
  <si>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</si>
  <si>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</si>
  <si>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</si>
  <si>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</si>
  <si>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</si>
  <si>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</si>
  <si>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</si>
  <si>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</si>
  <si>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</si>
  <si>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</si>
  <si>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</si>
  <si>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</si>
  <si>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</si>
  <si>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</si>
  <si>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</si>
  <si>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</si>
  <si>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</si>
  <si>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</si>
  <si>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</si>
  <si>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</si>
  <si>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</si>
  <si>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</si>
  <si>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</si>
  <si>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</si>
  <si>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</si>
  <si>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</si>
  <si>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</si>
  <si>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</si>
  <si>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</si>
  <si>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</si>
  <si>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</si>
  <si>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</si>
  <si>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</si>
  <si>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</si>
  <si>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</si>
  <si>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</si>
  <si>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</si>
  <si>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</si>
  <si>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</si>
  <si>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</si>
  <si>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</si>
  <si>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</si>
  <si>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</si>
  <si>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</si>
  <si>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</si>
  <si>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</si>
  <si>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</si>
  <si>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</si>
  <si>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</si>
  <si>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</si>
  <si>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</si>
  <si>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</si>
  <si>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</si>
  <si>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</si>
  <si>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</si>
  <si>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</si>
  <si>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</si>
  <si>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</si>
  <si>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</si>
  <si>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</si>
  <si>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</si>
  <si>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</si>
  <si>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</si>
  <si>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</si>
  <si>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</si>
  <si>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</si>
  <si>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</si>
  <si>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VIRGILIO GILBERTO PINTO BARAHONA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</si>
  <si>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</si>
  <si>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</si>
  <si>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</si>
  <si>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</si>
  <si>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</si>
  <si>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</si>
  <si>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</si>
  <si>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</si>
  <si>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</si>
  <si>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</si>
  <si>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</si>
  <si>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</si>
  <si>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</si>
  <si>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</si>
  <si>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</si>
  <si>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</si>
  <si>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</si>
  <si>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</si>
  <si>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</si>
  <si>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</si>
  <si>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</si>
  <si>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</si>
  <si>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</si>
  <si>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</si>
  <si>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</si>
  <si>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</si>
  <si>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</si>
  <si>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</si>
  <si>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</si>
  <si>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</si>
  <si>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</si>
  <si>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</si>
  <si>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</si>
  <si>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 xml:space="preserve">HORAS EXTRAS 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</si>
  <si>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</si>
  <si>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</si>
  <si>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</si>
  <si>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</si>
  <si>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</si>
  <si>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</si>
  <si>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</si>
  <si>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</si>
  <si>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</si>
  <si>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</si>
  <si>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</si>
  <si>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</si>
  <si>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</si>
  <si>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</si>
  <si>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</si>
  <si>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</si>
  <si>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</si>
  <si>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</si>
  <si>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</si>
  <si>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</si>
  <si>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</si>
  <si>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</si>
  <si>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</si>
  <si>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</si>
  <si>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FLOR DE MARIA URREA MOSS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</si>
  <si>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</si>
  <si>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</si>
  <si>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</si>
  <si>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</si>
  <si>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</si>
  <si>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MARIO RODRIGO SOSA GORDILLO 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</si>
  <si>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</si>
  <si>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</si>
  <si>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</si>
  <si>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</si>
  <si>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</si>
  <si>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</si>
  <si>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</si>
  <si>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</si>
  <si>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</si>
  <si>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</si>
  <si>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</si>
  <si>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</si>
  <si>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</si>
  <si>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</si>
  <si>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</si>
  <si>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</si>
  <si>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</si>
  <si>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</si>
  <si>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</si>
  <si>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</si>
  <si>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</si>
  <si>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</si>
  <si>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</si>
  <si>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</si>
  <si>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</si>
  <si>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</si>
  <si>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</si>
  <si>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</si>
  <si>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</si>
  <si>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</si>
  <si>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</si>
  <si>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</si>
  <si>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</si>
  <si>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</si>
  <si>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</si>
  <si>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</si>
  <si>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</si>
  <si>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</si>
  <si>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</si>
  <si>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</si>
  <si>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</si>
  <si>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</si>
  <si>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</si>
  <si>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</si>
  <si>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</si>
  <si>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</si>
  <si>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</si>
  <si>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</si>
  <si>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</si>
  <si>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</si>
  <si>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</si>
  <si>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</si>
  <si>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</si>
  <si>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</si>
  <si>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</si>
  <si>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</si>
  <si>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</si>
  <si>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</si>
  <si>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</si>
  <si>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</si>
  <si>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</si>
  <si>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</si>
  <si>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</si>
  <si>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</si>
  <si>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</si>
  <si>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</si>
  <si>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</si>
  <si>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</si>
  <si>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</si>
  <si>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</si>
  <si>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</si>
  <si>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</si>
  <si>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</si>
  <si>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</si>
  <si>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</si>
  <si>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</si>
  <si>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</si>
  <si>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</si>
  <si>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</si>
  <si>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</si>
  <si>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</si>
  <si>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</si>
  <si>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</si>
  <si>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</si>
  <si>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</si>
  <si>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</si>
  <si>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</si>
  <si>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</si>
  <si>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</si>
  <si>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</si>
  <si>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</si>
  <si>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</si>
  <si>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</si>
  <si>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</si>
  <si>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</si>
  <si>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</si>
  <si>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</si>
  <si>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</si>
  <si>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</si>
  <si>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</si>
  <si>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</si>
  <si>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</si>
  <si>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</si>
  <si>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</si>
  <si>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</si>
  <si>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</si>
  <si>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</si>
  <si>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</si>
  <si>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</si>
  <si>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</si>
  <si>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</si>
  <si>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</si>
  <si>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</si>
  <si>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</si>
  <si>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</si>
  <si>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</si>
  <si>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</si>
  <si>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</si>
  <si>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</si>
  <si>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</si>
  <si>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</si>
  <si>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</si>
  <si>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</si>
  <si>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</si>
  <si>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</si>
  <si>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</si>
  <si>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</si>
  <si>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</si>
  <si>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</si>
  <si>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</si>
  <si>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</si>
  <si>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</si>
  <si>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</si>
  <si>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</si>
  <si>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</si>
  <si>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</si>
  <si>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</si>
  <si>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</si>
  <si>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</si>
  <si>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</si>
  <si>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</si>
  <si>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</si>
  <si>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</si>
  <si>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</si>
  <si>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</si>
  <si>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</si>
  <si>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</si>
  <si>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</si>
  <si>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</si>
  <si>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</si>
  <si>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</si>
  <si>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</si>
  <si>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</si>
  <si>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</si>
  <si>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</si>
  <si>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</si>
  <si>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</si>
  <si>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</si>
  <si>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</si>
  <si>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</si>
  <si>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</si>
  <si>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</si>
  <si>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</si>
  <si>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</si>
  <si>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</si>
  <si>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</si>
  <si>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</si>
  <si>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</si>
  <si>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</si>
  <si>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</si>
  <si>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</si>
  <si>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KARLA BRENDA MARIELA GARCÍA PÉREZ DE GARCÍA</t>
  </si>
  <si>
    <t xml:space="preserve">JENNIFER BEATRÍZ MACDONALD RÍOS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</si>
  <si>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</si>
  <si>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</si>
  <si>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</si>
  <si>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</si>
  <si>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</si>
  <si>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</si>
  <si>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</si>
  <si>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</si>
  <si>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</si>
  <si>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</si>
  <si>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</si>
  <si>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</si>
  <si>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</si>
  <si>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</si>
  <si>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</si>
  <si>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</si>
  <si>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</si>
  <si>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</si>
  <si>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</si>
  <si>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</si>
  <si>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</si>
  <si>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</si>
  <si>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</si>
  <si>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</si>
  <si>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</si>
  <si>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</si>
  <si>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</si>
  <si>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</si>
  <si>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</si>
  <si>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</si>
  <si>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</si>
  <si>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</si>
  <si>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</si>
  <si>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</si>
  <si>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</si>
  <si>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</si>
  <si>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</si>
  <si>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</si>
  <si>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</si>
  <si>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</si>
  <si>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</si>
  <si>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</si>
  <si>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</si>
  <si>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</si>
  <si>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</si>
  <si>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</si>
  <si>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</si>
  <si>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</si>
  <si>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</si>
  <si>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</si>
  <si>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</si>
  <si>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</si>
  <si>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</si>
  <si>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</si>
  <si>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</si>
  <si>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</si>
  <si>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</si>
  <si>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</si>
  <si>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</si>
  <si>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</si>
  <si>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</si>
  <si>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</si>
  <si>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</si>
  <si>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ROSSALYN ELIZABETH GÓMEZ SIGUÁN</t>
  </si>
  <si>
    <t>ANA GRACIELA ESCOBAR</t>
  </si>
  <si>
    <t>CHRISTIE AMABEL MARROQUÍN SAGASTUME</t>
  </si>
  <si>
    <t>LINDA ELVIRA ILLESCAS GRIJALVA</t>
  </si>
  <si>
    <t>SERGIO NOLBERTO CARRERA RUÍZ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</si>
  <si>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</si>
  <si>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</si>
  <si>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</si>
  <si>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</si>
  <si>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</si>
  <si>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</si>
  <si>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</si>
  <si>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</si>
  <si>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RODOLFO DAVID VÁSQUEZ ROBLES</t>
  </si>
  <si>
    <t>GEORDY ALEXANDER CIFUENTES DUQUE</t>
  </si>
  <si>
    <t>MARYORI ALEJANDRA CASTELLANOS MARTÍNEZ</t>
  </si>
  <si>
    <t>YESIKA PAOLA AQUINO TORRES</t>
  </si>
  <si>
    <t>JENNIFER PATRICIA MORATAYA MOTTA</t>
  </si>
  <si>
    <t>JOSÉ MANUEL HERRERA ARGUETA</t>
  </si>
  <si>
    <t>YANARA MARÍA FERNANDA SOLÍS VILLAFUERTE</t>
  </si>
  <si>
    <t>JEFRY ARIEL ETSAÚ QUIJADA RAMÍREZ</t>
  </si>
  <si>
    <t>MARÍA RENEÉ SANDOVAL MONTESFLORES</t>
  </si>
  <si>
    <t>MAYLING STHEFANY LIMA CHAVEZ</t>
  </si>
  <si>
    <t xml:space="preserve">JOSÉ MARÍA AJANEL CUYUCH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</si>
  <si>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</si>
  <si>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</si>
  <si>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</si>
  <si>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</si>
  <si>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</si>
  <si>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</si>
  <si>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</si>
  <si>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</si>
  <si>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</si>
  <si>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</si>
  <si>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</si>
  <si>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</si>
  <si>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</si>
  <si>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</si>
  <si>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</si>
  <si>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</si>
  <si>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</si>
  <si>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</si>
  <si>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</si>
  <si>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</si>
  <si>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</si>
  <si>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INGRI JAUNETH AGUILAR BRONCANO DE FLAUTO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</si>
  <si>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</si>
  <si>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</si>
  <si>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</si>
  <si>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</si>
  <si>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</si>
  <si>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</si>
  <si>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</si>
  <si>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</si>
  <si>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</si>
  <si>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</si>
  <si>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</si>
  <si>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</si>
  <si>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</si>
  <si>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</si>
  <si>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</si>
  <si>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</si>
  <si>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</si>
  <si>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</si>
  <si>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</si>
  <si>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</si>
  <si>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</si>
  <si>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</si>
  <si>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</si>
  <si>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</si>
  <si>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</si>
  <si>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</si>
  <si>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</si>
  <si>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</si>
  <si>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</si>
  <si>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</si>
  <si>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</si>
  <si>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</si>
  <si>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</si>
  <si>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</si>
  <si>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</si>
  <si>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</si>
  <si>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</si>
  <si>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</si>
  <si>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</si>
  <si>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</si>
  <si>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</si>
  <si>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</si>
  <si>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</si>
  <si>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</si>
  <si>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</si>
  <si>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</si>
  <si>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</si>
  <si>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</si>
  <si>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</si>
  <si>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</si>
  <si>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</si>
  <si>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</si>
  <si>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</si>
  <si>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</si>
  <si>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PABLO DAVID CABRERA RIVERA</t>
  </si>
  <si>
    <t xml:space="preserve">EDGAR LEONEL LEAL BOLAÑOS 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</si>
  <si>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</si>
  <si>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</si>
  <si>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</si>
  <si>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</si>
  <si>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</si>
  <si>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</si>
  <si>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</si>
  <si>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</si>
  <si>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</si>
  <si>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</si>
  <si>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</si>
  <si>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</si>
  <si>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</si>
  <si>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KARÍN FABIOLA GARCÍA LÓPEZ</t>
  </si>
  <si>
    <t>CARLOS ENRIQUE PÉREZ VELIZ</t>
  </si>
  <si>
    <t>LIZA MARÍA PAZ HERRERA</t>
  </si>
  <si>
    <t>MIGUEL ANGEL SOTO CHOJOLÁN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</si>
  <si>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</si>
  <si>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</si>
  <si>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</si>
  <si>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</si>
  <si>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</si>
  <si>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</si>
  <si>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</si>
  <si>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</si>
  <si>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</si>
  <si>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</si>
  <si>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</si>
  <si>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</si>
  <si>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</si>
  <si>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</si>
  <si>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</si>
  <si>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</si>
  <si>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</si>
  <si>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</si>
  <si>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</si>
  <si>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</si>
  <si>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</si>
  <si>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</si>
  <si>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</si>
  <si>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</si>
  <si>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</si>
  <si>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</si>
  <si>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</si>
  <si>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</si>
  <si>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</si>
  <si>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</si>
  <si>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</si>
  <si>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</si>
  <si>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</si>
  <si>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</si>
  <si>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</si>
  <si>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</si>
  <si>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</si>
  <si>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</si>
  <si>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</si>
  <si>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</si>
  <si>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</si>
  <si>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</si>
  <si>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ANDREA SAM CHACH </t>
  </si>
  <si>
    <t>SANDRA MARITZA FLORES OLIVEROS</t>
  </si>
  <si>
    <t xml:space="preserve">SAMUEL ENRIQUE WILLIAMS </t>
  </si>
  <si>
    <t>FAUSTINA ORDOÑEZ XULÚ DE PEREZ</t>
  </si>
  <si>
    <t xml:space="preserve">FLORINDO GABRIEL LÓPEZ PÉREZ </t>
  </si>
  <si>
    <t xml:space="preserve">HUGO PORFIRIO CARRILLO ESCOBAR </t>
  </si>
  <si>
    <t xml:space="preserve">LUIS CARLOS PUAC MELGAR </t>
  </si>
  <si>
    <t xml:space="preserve">FRANCISCO JAVIER ESTRADA GONZALEZ </t>
  </si>
  <si>
    <t>ELISSA MARÍA VELASCO GARCÍA DE CATALÁN</t>
  </si>
  <si>
    <t>JESSICA ESTEPHANIE LAM FLORES DE DE PAZ</t>
  </si>
  <si>
    <t>ELISEO CHÁVEZ CHUMIL</t>
  </si>
  <si>
    <t xml:space="preserve">GENARO WALDEMAR CHÁVEZ MÉNDEZ 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</si>
  <si>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</si>
  <si>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</si>
  <si>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</si>
  <si>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</si>
  <si>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</si>
  <si>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</si>
  <si>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</si>
  <si>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</si>
  <si>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</si>
  <si>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</si>
  <si>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</si>
  <si>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</si>
  <si>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PATRICIA EDITH MÉRIDA HERRERA DE MARTÍNEZ</t>
  </si>
  <si>
    <t xml:space="preserve">ERICKA NINET PALMA ORTIZ 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</si>
  <si>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</si>
  <si>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</si>
  <si>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</si>
  <si>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</si>
  <si>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</si>
  <si>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</si>
  <si>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</si>
  <si>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</si>
  <si>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</si>
  <si>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</si>
  <si>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</si>
  <si>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</si>
  <si>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</si>
  <si>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</si>
  <si>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</si>
  <si>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</si>
  <si>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</si>
  <si>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</si>
  <si>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</si>
  <si>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</si>
  <si>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</si>
  <si>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</si>
  <si>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</si>
  <si>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</si>
  <si>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</si>
  <si>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</si>
  <si>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</si>
  <si>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</si>
  <si>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</si>
  <si>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 xml:space="preserve">ARTURO GARCÍA SANDOVAL 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</si>
  <si>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</si>
  <si>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</si>
  <si>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</si>
  <si>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</si>
  <si>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</si>
  <si>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</si>
  <si>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</si>
  <si>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</si>
  <si>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</si>
  <si>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</si>
  <si>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</si>
  <si>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>HUGO LEONEL AVENDAÑO VÁSQUEZ</t>
  </si>
  <si>
    <t xml:space="preserve">MAYLIN MISHEL CASTELLANOS MORÁN 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</si>
  <si>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</si>
  <si>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</si>
  <si>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</si>
  <si>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</si>
  <si>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</si>
  <si>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ANDY JEFERSSON EFRAÍN AVALOS VILLATORO</t>
  </si>
  <si>
    <t>ELIDA DEL CARMEN MARTÍNEZ REYES DE GARCÍA</t>
  </si>
  <si>
    <t xml:space="preserve">MARIO ROLANDO CABREJO DE LEÓN </t>
  </si>
  <si>
    <t>BRÁNDON SANTIAGO ESTRADA PAREDES</t>
  </si>
  <si>
    <t>LUIS FERNANDO RÍOS MARTÍNEZ</t>
  </si>
  <si>
    <t>MARGARITA DEL CARMEN FLORES CANO</t>
  </si>
  <si>
    <t>ANIBAL ESTUARDO SÁNCHEZ BARILLAS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</si>
  <si>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</si>
  <si>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</si>
  <si>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</si>
  <si>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</si>
  <si>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</si>
  <si>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</si>
  <si>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</si>
  <si>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</si>
  <si>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</si>
  <si>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</si>
  <si>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</si>
  <si>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</si>
  <si>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</si>
  <si>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</si>
  <si>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</si>
  <si>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</si>
  <si>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</si>
  <si>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</si>
  <si>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</si>
  <si>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</si>
  <si>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</si>
  <si>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</si>
  <si>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</si>
  <si>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</si>
  <si>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</si>
  <si>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</si>
  <si>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</si>
  <si>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</si>
  <si>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</si>
  <si>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</si>
  <si>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</si>
  <si>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</si>
  <si>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</si>
  <si>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</si>
  <si>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</si>
  <si>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</si>
  <si>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</si>
  <si>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</si>
  <si>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</si>
  <si>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</si>
  <si>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</si>
  <si>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</si>
  <si>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</si>
  <si>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</si>
  <si>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</si>
  <si>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</si>
  <si>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</si>
  <si>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</si>
  <si>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</si>
  <si>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</si>
  <si>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</si>
  <si>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</si>
  <si>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</si>
  <si>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</si>
  <si>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</si>
  <si>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</si>
  <si>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</si>
  <si>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</si>
  <si>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</si>
  <si>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</si>
  <si>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</si>
  <si>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</si>
  <si>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</si>
  <si>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</si>
  <si>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</si>
  <si>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</si>
  <si>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</si>
  <si>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</si>
  <si>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</si>
  <si>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ORGANIZACIÓN Y MÉTODOS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</si>
  <si>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</si>
  <si>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</si>
  <si>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</si>
  <si>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</si>
  <si>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</si>
  <si>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</si>
  <si>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</si>
  <si>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</si>
  <si>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</si>
  <si>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</si>
  <si>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</si>
  <si>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</si>
  <si>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</si>
  <si>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</si>
  <si>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</si>
  <si>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</si>
  <si>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</si>
  <si>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</si>
  <si>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</si>
  <si>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</si>
  <si>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</si>
  <si>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</si>
  <si>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</si>
  <si>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</si>
  <si>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</si>
  <si>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</si>
  <si>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</si>
  <si>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</si>
  <si>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</si>
  <si>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</si>
  <si>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</si>
  <si>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</si>
  <si>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</si>
  <si>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</si>
  <si>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</si>
  <si>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</si>
  <si>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</si>
  <si>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</si>
  <si>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</si>
  <si>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</si>
  <si>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MANUELA JOSÉ MÉNDEZ MORALES</t>
  </si>
  <si>
    <t>FLOR DE MARÍA DE LEÓN SIMÓN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</si>
  <si>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</si>
  <si>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</si>
  <si>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</si>
  <si>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</si>
  <si>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</si>
  <si>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</si>
  <si>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</si>
  <si>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</si>
  <si>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</si>
  <si>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</si>
  <si>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</si>
  <si>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</si>
  <si>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</si>
  <si>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</si>
  <si>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</si>
  <si>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</si>
  <si>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</si>
  <si>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</si>
  <si>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</si>
  <si>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</si>
  <si>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</si>
  <si>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</si>
  <si>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</si>
  <si>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</si>
  <si>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KARINA KARLOTA MARROQUÍN FLORES</t>
  </si>
  <si>
    <t xml:space="preserve">MIGUEL ALEJANDRO NICOLAU CORDÓN 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</si>
  <si>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</si>
  <si>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</si>
  <si>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</si>
  <si>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</si>
  <si>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</si>
  <si>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MARIO ANDRÉS RAMÍREZ MORALES</t>
  </si>
  <si>
    <t>ENRIQUE ANTONIO POLANCO BOR</t>
  </si>
  <si>
    <t>AMANDA MARÍA ALONZO MÉNDEZ</t>
  </si>
  <si>
    <t>JUAN CARLOS MEDINA CASTRO</t>
  </si>
  <si>
    <t>UNIDAD DE ATENCIÓN Y PROTECCIÓN A LA NIÑEZ Y ADOLESCENCIA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</si>
  <si>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</si>
  <si>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</si>
  <si>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</si>
  <si>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</si>
  <si>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</si>
  <si>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 xml:space="preserve">BRUNO JOSÉ GUTIERREZ SANCHINELLI </t>
  </si>
  <si>
    <t>JACQUELINE DEL CARMEN BELTETHÓN RAMÍREZ</t>
  </si>
  <si>
    <t xml:space="preserve">MARICELY MOLINA GONZÁLEZ </t>
  </si>
  <si>
    <t xml:space="preserve">OBED RODOLFO CASTAÑASA ESCOBAR </t>
  </si>
  <si>
    <t xml:space="preserve">RUDY OSIEL CAMPOSECO CANO </t>
  </si>
  <si>
    <t>LINDA PATRICIA DE LEÓN SAMAYOA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</si>
  <si>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</si>
  <si>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</si>
  <si>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</si>
  <si>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</si>
  <si>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LEONELA GUADALUPE HERNÁNDEZ POLANCO</t>
  </si>
  <si>
    <t>ALEXIA MARIBEL RICHARDS CONTRERAS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</si>
  <si>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</si>
  <si>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</si>
  <si>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</si>
  <si>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</si>
  <si>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</si>
  <si>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</si>
  <si>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</si>
  <si>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</si>
  <si>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</si>
  <si>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</si>
  <si>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</si>
  <si>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</si>
  <si>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LUIS ARMANDO NIJ VÁSQUEZ</t>
  </si>
  <si>
    <t>EDGAR STUARDO BATRES VIDES</t>
  </si>
  <si>
    <t>EDWIN LEONEL BORRAYO HIDALGO</t>
  </si>
  <si>
    <t>EDSON JOSÉ JUÁREZ DEPAZ</t>
  </si>
  <si>
    <t>NATALIA DARDÓN HERNÁNDEZ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</si>
  <si>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</si>
  <si>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</si>
  <si>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</si>
  <si>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</si>
  <si>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</si>
  <si>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ROBERTO ALEJANDRO HERRERA PAIZ</t>
  </si>
  <si>
    <t>JULIO ANTONIO BARRERA RUANO</t>
  </si>
  <si>
    <t>CRISTIAN JOSÉ ENRIQUE CHACÓN LEÓN</t>
  </si>
  <si>
    <t>ZEILY ILARÍ MORALES CALDERÓN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</si>
  <si>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</si>
  <si>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</si>
  <si>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</si>
  <si>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</si>
  <si>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</si>
  <si>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</si>
  <si>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</si>
  <si>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</si>
  <si>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FIDEL ARÉVALO GAMBOA</t>
  </si>
  <si>
    <t>NERY GUILLERMO HERNÁNDEZ HERRERA</t>
  </si>
  <si>
    <t>MARCO POLO GARCÍA ALVAREZ</t>
  </si>
  <si>
    <t xml:space="preserve">SHARON NICOLLE OLIVA GUDIEL </t>
  </si>
  <si>
    <t>HECTOR ANIBAL DE LEÓN ROJAS</t>
  </si>
  <si>
    <t>JULIO MARDOQUEO LÓPEZ LÓPEZ</t>
  </si>
  <si>
    <t>JOSSELINE MARIELA SALOJ ITZEP</t>
  </si>
  <si>
    <t>AUGUSTA MARINA AVILA VÁSQUEZ</t>
  </si>
  <si>
    <t>MARIA MARILI XAJAP</t>
  </si>
  <si>
    <t>MARTA LETICIA SANTOS BARRIOS</t>
  </si>
  <si>
    <t>ANA FELISA CORADO CRISTALES</t>
  </si>
  <si>
    <t>JAQUELINE NOHEMÍ GALLINA HERRERA DE CHAVEZ</t>
  </si>
  <si>
    <t>DONALD GUSTAVO LÓPEZ CASTAÑEDA</t>
  </si>
  <si>
    <t>KARLA ALEJANDRA VALENZUELA MAQUÍN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</si>
  <si>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</si>
  <si>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</si>
  <si>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</si>
  <si>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</si>
  <si>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</si>
  <si>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</si>
  <si>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</si>
  <si>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</si>
  <si>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</si>
  <si>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</si>
  <si>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</si>
  <si>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</si>
  <si>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</si>
  <si>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</si>
  <si>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</si>
  <si>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</si>
  <si>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</si>
  <si>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</si>
  <si>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</si>
  <si>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</si>
  <si>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</si>
  <si>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</si>
  <si>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</si>
  <si>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MICHAEL ANIBAL VELASQUEZ OSORIO</t>
  </si>
  <si>
    <t>GERBER RENÉ DIVAS COJTI</t>
  </si>
  <si>
    <t>IRMA CARLOTA GONZÁLEZ Y GONZÁLEZ</t>
  </si>
  <si>
    <t>ALVARO ALEJANDRO ARCHILA GUTIÉRREZ</t>
  </si>
  <si>
    <t>MARÍA LOURDES GONZÁLEZ FUENTES</t>
  </si>
  <si>
    <t>CYNTHIA ALEJANDRA QUIROA MORENTE</t>
  </si>
  <si>
    <t>NERY EDUARDO SAQUIJ TUX</t>
  </si>
  <si>
    <t>AZALIA PATRICIA LÓPEZ VÁSQUEZ</t>
  </si>
  <si>
    <t>SERGIO DANIEL LÓPEZ ARTOLA</t>
  </si>
  <si>
    <t>SINDY LISBETH PÉREZ ROMERO</t>
  </si>
  <si>
    <t>JOSÉ ANTONIO RODAS SAZO</t>
  </si>
  <si>
    <t>LUDWIN SAÚL ROQUEL LUCAS</t>
  </si>
  <si>
    <t>JOSÉ ROBERTO ALVAREZ ARROYO</t>
  </si>
  <si>
    <t>SANDRA PATRICIA ESPINOZA ZACARÍAS</t>
  </si>
  <si>
    <t>HERBERT EVERARDO MOLINA QUINTANILLA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</si>
  <si>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</si>
  <si>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</si>
  <si>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</si>
  <si>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</si>
  <si>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</si>
  <si>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</si>
  <si>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</si>
  <si>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</si>
  <si>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</si>
  <si>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</si>
  <si>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</si>
  <si>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</si>
  <si>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</si>
  <si>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</si>
  <si>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</si>
  <si>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</si>
  <si>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JENNIE PAOLA MENDOZA GIL</t>
  </si>
  <si>
    <t>MÓNICA GABRIELA TRINIDAD CHACÓN DE AVILA</t>
  </si>
  <si>
    <t>SHIRLEY RENATA RODAS GARCÍA</t>
  </si>
  <si>
    <t>EDGAR ARMANDO CHINCHILLA LÓPEZ</t>
  </si>
  <si>
    <t>TETZE EMILIA NAVES HUNZELMANN</t>
  </si>
  <si>
    <t>DEMETRIA CATALINA SOLANO SOSA</t>
  </si>
  <si>
    <t>DIANA MAGALI ALFARO LIMA</t>
  </si>
  <si>
    <t>YOSHKAN ROONMY RODAS MARROQUÍN</t>
  </si>
  <si>
    <t>EDWARD ELÍAS GARRIDO MARTÍNEZ</t>
  </si>
  <si>
    <t>HEIDY ODALEA ROSALES MORALES DE MURALLES</t>
  </si>
  <si>
    <t>ROSA ALVA GIRÓN ARÉVALO</t>
  </si>
  <si>
    <t>ISABELA AYERDI PETION</t>
  </si>
  <si>
    <t>MARTÍN BARCO SOLARES</t>
  </si>
  <si>
    <t>JASSIVE CONCEPCIÓN SAHAGUN KLUSSMANN</t>
  </si>
  <si>
    <t>WALTER ALFREDO ORDOÑEZ CRUZ</t>
  </si>
  <si>
    <t>ANGEL ROLANDO ALONZO CABRERA</t>
  </si>
  <si>
    <t>ERICK ESSAHU CASTELLANOS MELGAR</t>
  </si>
  <si>
    <t>ANA ISABEL DE LEON MONZÓN</t>
  </si>
  <si>
    <t>NANCY CAROLINA MÉRIDA SALAZAR</t>
  </si>
  <si>
    <t>PAOLA ARANA ESTRADA</t>
  </si>
  <si>
    <t>LUIS RODOLFO CORDERO CÓRDOVA</t>
  </si>
  <si>
    <t>JOHANN ALEXANDER WESTPHAL VALDEZ</t>
  </si>
  <si>
    <t>LIDIA EUGENIA MÉRIDA ZAMORA*</t>
  </si>
  <si>
    <t xml:space="preserve">DANILO AGUSTIN PINEDA FRANCO </t>
  </si>
  <si>
    <t>ALMA GABRIELA LÓPEZ GONZÁLEZ</t>
  </si>
  <si>
    <t>KATERINE MARISOL ARANA ORANTES</t>
  </si>
  <si>
    <r>
      <t>Fecha de Actualización:</t>
    </r>
    <r>
      <rPr>
        <b/>
        <sz val="11"/>
        <color rgb="FF17365D"/>
        <rFont val="Century Gothic"/>
        <family val="2"/>
      </rPr>
      <t xml:space="preserve"> 31 de octubre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</si>
  <si>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octubre 2024</t>
    </r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</si>
  <si>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</si>
  <si>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</si>
  <si>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</si>
  <si>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</si>
  <si>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</si>
  <si>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</si>
  <si>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</si>
  <si>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</si>
  <si>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</si>
  <si>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</si>
  <si>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</si>
  <si>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</si>
  <si>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</si>
  <si>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</si>
  <si>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</si>
  <si>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</si>
  <si>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</si>
  <si>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* Personal suspensión del IGSS</t>
  </si>
  <si>
    <t>Renglón Presupuestario 029 Otras Remuneraciones del Personal Temporal</t>
  </si>
  <si>
    <t>NIT</t>
  </si>
  <si>
    <t>482881K</t>
  </si>
  <si>
    <t>CONSUELO DE JESUS REYES CASTILLO</t>
  </si>
  <si>
    <t>1215511K</t>
  </si>
  <si>
    <t>STACY IRACÍ FUENTES RUEDA</t>
  </si>
  <si>
    <t>EDLIN SORAYDA JUÁREZ MATEO</t>
  </si>
  <si>
    <t>JONATAN JOSUE GUZMÁN DE LEÓN</t>
  </si>
  <si>
    <t xml:space="preserve">ANDREA VALESKA ARRIAZA JUÁREZ </t>
  </si>
  <si>
    <t>760677K</t>
  </si>
  <si>
    <t>DULCE JIMENA HERNÁNDEZ MALDONADO</t>
  </si>
  <si>
    <t>SANTIAGO EMANUEL CACATZUM GUZMÁN</t>
  </si>
  <si>
    <t>JOSÉ ALEJANDRO BETETA CÁCERES</t>
  </si>
  <si>
    <t>MARÍA PAULA OJEDA SALGUERO</t>
  </si>
  <si>
    <t>YULLIANA ELIZABETH FLORES ROMERO</t>
  </si>
  <si>
    <t>CHERLY ANALLANCY GIRÓN LÓPEZ</t>
  </si>
  <si>
    <t>CESIA ABIGAIL ARDIANO DE LEÓN</t>
  </si>
  <si>
    <t>MARTHA ALICIA CIPRIANO SOLÍS</t>
  </si>
  <si>
    <t>KARLA DINORA ACEITUNO CERMEÑO</t>
  </si>
  <si>
    <t>MABELIN MELIZA HERNANDEZ MONROY</t>
  </si>
  <si>
    <t>RONALD DANIEL HERNÁNDEZ ALARCÓN</t>
  </si>
  <si>
    <t>VICTOR GONZÁLEZ AGUILAR</t>
  </si>
  <si>
    <t xml:space="preserve">CLAUDIA CAROLINA CIFUENTES GARCÍA </t>
  </si>
  <si>
    <t>ESTRELLITA ZAMARY DE LEÓN ROMERO</t>
  </si>
  <si>
    <t>754605K</t>
  </si>
  <si>
    <t>2479922K</t>
  </si>
  <si>
    <t xml:space="preserve">OSMAN ANDERSON VALDEZ URIZAR </t>
  </si>
  <si>
    <t>2835933K</t>
  </si>
  <si>
    <t>CARLOS ADRIÁN GUERRA MORALES</t>
  </si>
  <si>
    <t>FRANKLIN DANIEL YOUNG MIN SEP</t>
  </si>
  <si>
    <t>ABNER JOSUÉ ELLIAM SOLIS GARCÍA</t>
  </si>
  <si>
    <t>KAREN MARISSELL AMAYA SANDOVAL</t>
  </si>
  <si>
    <t>NORMA BEATRIZ MORALES CULAJAY</t>
  </si>
  <si>
    <t xml:space="preserve">NOLVIA MABILIA PÉREZ </t>
  </si>
  <si>
    <t>RAÚL ALEXIS PÉREZ RUÍZ</t>
  </si>
  <si>
    <t>MARCO ANTONIO SACARÍAS RODRIGUEZ **</t>
  </si>
  <si>
    <t>PAULO CÉSAR GONZÁLEZ RUIZ **</t>
  </si>
  <si>
    <t>YENER YOJANA ZERÓN QUIÑÓNEZ</t>
  </si>
  <si>
    <t>HEIDI CORINA GONZÁLEZ MÉRIDA</t>
  </si>
  <si>
    <t>KEVIN ARMANDO URQUIZÚ CARIAS</t>
  </si>
  <si>
    <t>502675K</t>
  </si>
  <si>
    <t>** Contratistas con registro de pago del mes de septiembre y octubre 2024</t>
  </si>
  <si>
    <t xml:space="preserve">BONO 66-2000 
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</si>
</sst>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7" borderId="8" applyNumberFormat="0" applyAlignment="0" applyProtection="0"/>
    <xf numFmtId="0" fontId="29" fillId="8" borderId="9" applyNumberFormat="0" applyAlignment="0" applyProtection="0"/>
    <xf numFmtId="0" fontId="30" fillId="8" borderId="8" applyNumberFormat="0" applyAlignment="0" applyProtection="0"/>
    <xf numFmtId="0" fontId="31" fillId="0" borderId="10" applyNumberFormat="0" applyFill="0" applyAlignment="0" applyProtection="0"/>
    <xf numFmtId="0" fontId="32" fillId="9" borderId="11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44" fontId="12" fillId="0" borderId="0" xfId="6" applyFont="1" applyFill="1" applyBorder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44" fontId="18" fillId="0" borderId="0" xfId="5" applyFont="1" applyFill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4" fontId="9" fillId="0" borderId="1" xfId="6" applyFont="1" applyFill="1" applyBorder="1" applyAlignment="1">
      <alignment vertical="center" wrapText="1"/>
    </xf>
    <xf numFmtId="44" fontId="9" fillId="0" borderId="1" xfId="6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4" fontId="9" fillId="0" borderId="1" xfId="6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9" fillId="0" borderId="4" xfId="6" applyFont="1" applyFill="1" applyBorder="1" applyAlignment="1">
      <alignment vertical="center" wrapText="1"/>
    </xf>
    <xf numFmtId="165" fontId="19" fillId="0" borderId="3" xfId="6" applyNumberFormat="1" applyFont="1" applyFill="1" applyBorder="1" applyAlignment="1">
      <alignment horizontal="center" vertical="center" wrapText="1"/>
    </xf>
    <xf numFmtId="44" fontId="9" fillId="3" borderId="1" xfId="6" applyFont="1" applyFill="1" applyBorder="1" applyAlignment="1">
      <alignment vertical="center" wrapText="1"/>
    </xf>
    <xf numFmtId="164" fontId="9" fillId="3" borderId="0" xfId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2" fillId="3" borderId="0" xfId="1" applyFont="1" applyFill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44" fontId="38" fillId="2" borderId="1" xfId="0" applyNumberFormat="1" applyFont="1" applyFill="1" applyBorder="1" applyAlignment="1">
      <alignment horizontal="center" vertical="center" wrapText="1"/>
    </xf>
    <xf numFmtId="44" fontId="38" fillId="2" borderId="1" xfId="5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44" fontId="38" fillId="2" borderId="1" xfId="6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5" fontId="19" fillId="0" borderId="0" xfId="6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49" fontId="38" fillId="35" borderId="1" xfId="0" applyNumberFormat="1" applyFont="1" applyFill="1" applyBorder="1" applyAlignment="1">
      <alignment horizontal="center" vertical="center" wrapText="1"/>
    </xf>
    <xf numFmtId="44" fontId="39" fillId="0" borderId="0" xfId="5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9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4\HORAS%20EXTRAS\Horas%20Extras%20OCTUBRE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160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7758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28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1330</v>
          </cell>
        </row>
        <row r="9">
          <cell r="B9">
            <v>950005957.00999999</v>
          </cell>
          <cell r="C9" t="str">
            <v>MIGUEL ENRIQUE AGUILAR CARCAMO</v>
          </cell>
          <cell r="D9" t="str">
            <v xml:space="preserve">Técnico I </v>
          </cell>
          <cell r="E9">
            <v>79</v>
          </cell>
          <cell r="F9">
            <v>4402</v>
          </cell>
          <cell r="G9">
            <v>1598</v>
          </cell>
          <cell r="H9">
            <v>1525</v>
          </cell>
          <cell r="I9">
            <v>75</v>
          </cell>
          <cell r="J9">
            <v>7600</v>
          </cell>
          <cell r="K9">
            <v>1</v>
          </cell>
          <cell r="L9">
            <v>3752.5</v>
          </cell>
        </row>
        <row r="10">
          <cell r="B10">
            <v>950006019</v>
          </cell>
          <cell r="C10" t="str">
            <v>RUDY ELEAZAR AGUILAR SALGUERO</v>
          </cell>
          <cell r="D10" t="str">
            <v>Técnico I</v>
          </cell>
          <cell r="E10">
            <v>0</v>
          </cell>
          <cell r="F10">
            <v>0</v>
          </cell>
          <cell r="G10">
            <v>1598</v>
          </cell>
          <cell r="H10">
            <v>1525</v>
          </cell>
          <cell r="I10">
            <v>0</v>
          </cell>
          <cell r="J10">
            <v>3123</v>
          </cell>
          <cell r="K10">
            <v>1</v>
          </cell>
          <cell r="L10">
            <v>0</v>
          </cell>
        </row>
        <row r="11">
          <cell r="B11">
            <v>950006257</v>
          </cell>
          <cell r="C11" t="str">
            <v>OSCAR HUMBERTO ALFARO CONTRERAS</v>
          </cell>
          <cell r="D11" t="str">
            <v xml:space="preserve">Técnico II </v>
          </cell>
          <cell r="E11">
            <v>160</v>
          </cell>
          <cell r="F11">
            <v>4481</v>
          </cell>
          <cell r="G11">
            <v>1598</v>
          </cell>
          <cell r="H11">
            <v>1525</v>
          </cell>
          <cell r="I11">
            <v>75</v>
          </cell>
          <cell r="J11">
            <v>7679</v>
          </cell>
          <cell r="K11">
            <v>1</v>
          </cell>
          <cell r="L11">
            <v>7679</v>
          </cell>
        </row>
        <row r="12">
          <cell r="B12">
            <v>950006554</v>
          </cell>
          <cell r="C12" t="str">
            <v>GLORIA EMILSE CHACON SANCHEZ DE ANDRINO</v>
          </cell>
          <cell r="D12" t="str">
            <v xml:space="preserve">Técnico I </v>
          </cell>
          <cell r="E12">
            <v>160</v>
          </cell>
          <cell r="F12">
            <v>4402</v>
          </cell>
          <cell r="G12">
            <v>1598</v>
          </cell>
          <cell r="H12">
            <v>1525</v>
          </cell>
          <cell r="I12">
            <v>75</v>
          </cell>
          <cell r="J12">
            <v>7600</v>
          </cell>
          <cell r="K12">
            <v>1</v>
          </cell>
          <cell r="L12">
            <v>7600</v>
          </cell>
        </row>
        <row r="13">
          <cell r="B13">
            <v>950006700</v>
          </cell>
          <cell r="C13" t="str">
            <v>HECTOR ARCHILA GARCIA</v>
          </cell>
          <cell r="D13" t="str">
            <v xml:space="preserve">Técnico III </v>
          </cell>
          <cell r="E13">
            <v>0</v>
          </cell>
          <cell r="F13">
            <v>4560</v>
          </cell>
          <cell r="G13">
            <v>1598</v>
          </cell>
          <cell r="H13">
            <v>1525</v>
          </cell>
          <cell r="I13">
            <v>75</v>
          </cell>
          <cell r="J13">
            <v>7758</v>
          </cell>
          <cell r="K13">
            <v>1</v>
          </cell>
          <cell r="L13">
            <v>0</v>
          </cell>
        </row>
        <row r="14">
          <cell r="B14">
            <v>950006969</v>
          </cell>
          <cell r="C14" t="str">
            <v>WALTER FRANCISCO AVILES RECINOS</v>
          </cell>
          <cell r="D14" t="str">
            <v xml:space="preserve">Técnico I </v>
          </cell>
          <cell r="E14">
            <v>160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7600</v>
          </cell>
        </row>
        <row r="15">
          <cell r="B15">
            <v>950006985</v>
          </cell>
          <cell r="C15" t="str">
            <v>LILIAM PATRICIA AZMITIA RIVAS</v>
          </cell>
          <cell r="D15" t="str">
            <v>Técnico I</v>
          </cell>
          <cell r="E15">
            <v>160</v>
          </cell>
          <cell r="F15">
            <v>4402</v>
          </cell>
          <cell r="G15">
            <v>1598</v>
          </cell>
          <cell r="H15">
            <v>1525</v>
          </cell>
          <cell r="I15">
            <v>75</v>
          </cell>
          <cell r="J15">
            <v>7600</v>
          </cell>
          <cell r="K15">
            <v>1</v>
          </cell>
          <cell r="L15">
            <v>7600</v>
          </cell>
        </row>
        <row r="16">
          <cell r="B16">
            <v>950007407</v>
          </cell>
          <cell r="C16" t="str">
            <v>SANTOS BOCANEGRA MORALES</v>
          </cell>
          <cell r="D16" t="str">
            <v>Técnico I</v>
          </cell>
          <cell r="E16">
            <v>0</v>
          </cell>
          <cell r="F16">
            <v>0</v>
          </cell>
          <cell r="G16">
            <v>1598</v>
          </cell>
          <cell r="H16">
            <v>1525</v>
          </cell>
          <cell r="I16">
            <v>0</v>
          </cell>
          <cell r="J16">
            <v>3123</v>
          </cell>
          <cell r="K16">
            <v>1</v>
          </cell>
          <cell r="L16">
            <v>0</v>
          </cell>
        </row>
        <row r="17">
          <cell r="B17">
            <v>950007424</v>
          </cell>
          <cell r="C17" t="str">
            <v>IBONE DEL ROSARIO BOLAÑOS QUINTANA</v>
          </cell>
          <cell r="D17" t="str">
            <v>Oficinista II</v>
          </cell>
          <cell r="E17">
            <v>160</v>
          </cell>
          <cell r="F17">
            <v>4259</v>
          </cell>
          <cell r="G17">
            <v>1391</v>
          </cell>
          <cell r="H17">
            <v>1525</v>
          </cell>
          <cell r="I17">
            <v>75</v>
          </cell>
          <cell r="J17">
            <v>7250</v>
          </cell>
          <cell r="K17">
            <v>1</v>
          </cell>
          <cell r="L17">
            <v>7250</v>
          </cell>
        </row>
        <row r="18">
          <cell r="B18">
            <v>950007617</v>
          </cell>
          <cell r="C18" t="str">
            <v>CARLOS EDUARDO CABRERA PORTILLO</v>
          </cell>
          <cell r="D18" t="str">
            <v xml:space="preserve">Técnico II 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950007638</v>
          </cell>
          <cell r="C19" t="str">
            <v>EDWIN ADOLFO CACERES ARA</v>
          </cell>
          <cell r="D19" t="str">
            <v>Técnico III</v>
          </cell>
          <cell r="E19">
            <v>0</v>
          </cell>
          <cell r="F19">
            <v>0</v>
          </cell>
          <cell r="G19">
            <v>1598</v>
          </cell>
          <cell r="H19">
            <v>1525</v>
          </cell>
          <cell r="I19">
            <v>0</v>
          </cell>
          <cell r="J19">
            <v>3123</v>
          </cell>
          <cell r="K19">
            <v>1</v>
          </cell>
          <cell r="L19">
            <v>0</v>
          </cell>
        </row>
        <row r="20">
          <cell r="B20">
            <v>950007678</v>
          </cell>
          <cell r="C20" t="str">
            <v>ALBA ESPERANZA VARGAS ALDANA DE CALDERON</v>
          </cell>
          <cell r="D20" t="str">
            <v xml:space="preserve">Técnico I  </v>
          </cell>
          <cell r="E20">
            <v>155</v>
          </cell>
          <cell r="F20">
            <v>4402</v>
          </cell>
          <cell r="G20">
            <v>1598</v>
          </cell>
          <cell r="H20">
            <v>1525</v>
          </cell>
          <cell r="I20">
            <v>75</v>
          </cell>
          <cell r="J20">
            <v>7600</v>
          </cell>
          <cell r="K20">
            <v>1</v>
          </cell>
          <cell r="L20">
            <v>7362.5</v>
          </cell>
        </row>
        <row r="21">
          <cell r="B21">
            <v>950007834</v>
          </cell>
          <cell r="C21" t="str">
            <v>JOSE ALBERTO CANIZ VALENZUELA</v>
          </cell>
          <cell r="D21" t="str">
            <v xml:space="preserve">Técnico 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950007886</v>
          </cell>
          <cell r="C22" t="str">
            <v>MIGUEL ANTONIO CANTORAL DÁVILA</v>
          </cell>
          <cell r="D22" t="str">
            <v xml:space="preserve">Técnico III 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950008029</v>
          </cell>
          <cell r="C23" t="str">
            <v>ONILDA NOEMI ESPINA GONZALEZ CARIAS</v>
          </cell>
          <cell r="D23" t="str">
            <v>Técnico I</v>
          </cell>
          <cell r="E23">
            <v>0</v>
          </cell>
          <cell r="F23">
            <v>0</v>
          </cell>
          <cell r="G23">
            <v>1598</v>
          </cell>
          <cell r="H23">
            <v>1525</v>
          </cell>
          <cell r="I23">
            <v>0</v>
          </cell>
          <cell r="J23">
            <v>3123</v>
          </cell>
          <cell r="K23">
            <v>1</v>
          </cell>
          <cell r="L23">
            <v>0</v>
          </cell>
        </row>
        <row r="24">
          <cell r="B24">
            <v>950008079</v>
          </cell>
          <cell r="C24" t="str">
            <v>DONALD RENE CARRERA</v>
          </cell>
          <cell r="D24" t="str">
            <v>Técnico III</v>
          </cell>
          <cell r="E24">
            <v>144</v>
          </cell>
          <cell r="F24">
            <v>4560</v>
          </cell>
          <cell r="G24">
            <v>1598</v>
          </cell>
          <cell r="H24">
            <v>1525</v>
          </cell>
          <cell r="I24">
            <v>75</v>
          </cell>
          <cell r="J24">
            <v>7758</v>
          </cell>
          <cell r="K24">
            <v>1</v>
          </cell>
          <cell r="L24">
            <v>6982.2</v>
          </cell>
        </row>
        <row r="25">
          <cell r="B25">
            <v>950008092</v>
          </cell>
          <cell r="C25" t="str">
            <v>REINA ISABEL MENDEZ GARCIA DE CARRERA</v>
          </cell>
          <cell r="D25" t="str">
            <v>Oficinista I</v>
          </cell>
          <cell r="E25">
            <v>160</v>
          </cell>
          <cell r="F25">
            <v>4228</v>
          </cell>
          <cell r="G25">
            <v>1391</v>
          </cell>
          <cell r="H25">
            <v>1525</v>
          </cell>
          <cell r="I25">
            <v>75</v>
          </cell>
          <cell r="J25">
            <v>7219</v>
          </cell>
          <cell r="K25">
            <v>1</v>
          </cell>
          <cell r="L25">
            <v>7219</v>
          </cell>
        </row>
        <row r="26">
          <cell r="B26">
            <v>950008227</v>
          </cell>
          <cell r="C26" t="str">
            <v>MYRNA MARLENE CASTAÑEDA CASTAÑEDA</v>
          </cell>
          <cell r="D26" t="str">
            <v xml:space="preserve">Técnico II </v>
          </cell>
          <cell r="E26">
            <v>160</v>
          </cell>
          <cell r="F26">
            <v>4481</v>
          </cell>
          <cell r="G26">
            <v>1598</v>
          </cell>
          <cell r="H26">
            <v>1525</v>
          </cell>
          <cell r="I26">
            <v>75</v>
          </cell>
          <cell r="J26">
            <v>7679</v>
          </cell>
          <cell r="K26">
            <v>1</v>
          </cell>
          <cell r="L26">
            <v>7679</v>
          </cell>
        </row>
        <row r="27">
          <cell r="B27">
            <v>950008260</v>
          </cell>
          <cell r="C27" t="str">
            <v>JORGE WALDEMAR CASTELLANOS MO</v>
          </cell>
          <cell r="D27" t="str">
            <v xml:space="preserve">Oficinista II </v>
          </cell>
          <cell r="E27">
            <v>0</v>
          </cell>
          <cell r="F27">
            <v>0</v>
          </cell>
          <cell r="G27">
            <v>1391</v>
          </cell>
          <cell r="H27">
            <v>1525</v>
          </cell>
          <cell r="I27">
            <v>0</v>
          </cell>
          <cell r="J27">
            <v>2916</v>
          </cell>
          <cell r="K27">
            <v>1</v>
          </cell>
          <cell r="L27">
            <v>0</v>
          </cell>
        </row>
        <row r="28">
          <cell r="B28">
            <v>950008287</v>
          </cell>
          <cell r="C28" t="str">
            <v>HECTOR ADULIO CASTILLO ARGUETA</v>
          </cell>
          <cell r="D28" t="str">
            <v>Técnico III</v>
          </cell>
          <cell r="E28">
            <v>160</v>
          </cell>
          <cell r="F28">
            <v>4560</v>
          </cell>
          <cell r="G28">
            <v>1598</v>
          </cell>
          <cell r="H28">
            <v>1525</v>
          </cell>
          <cell r="I28">
            <v>75</v>
          </cell>
          <cell r="J28">
            <v>7758</v>
          </cell>
          <cell r="K28">
            <v>1</v>
          </cell>
          <cell r="L28">
            <v>7758</v>
          </cell>
        </row>
        <row r="29">
          <cell r="B29">
            <v>950008630</v>
          </cell>
          <cell r="C29" t="str">
            <v>OTTO REYNALDO CERON BRENES</v>
          </cell>
          <cell r="D29" t="str">
            <v xml:space="preserve">Jefe Técnico II </v>
          </cell>
          <cell r="E29">
            <v>160</v>
          </cell>
          <cell r="F29">
            <v>4749</v>
          </cell>
          <cell r="G29">
            <v>1598</v>
          </cell>
          <cell r="H29">
            <v>1525</v>
          </cell>
          <cell r="I29">
            <v>75</v>
          </cell>
          <cell r="J29">
            <v>7947</v>
          </cell>
          <cell r="K29">
            <v>1</v>
          </cell>
          <cell r="L29">
            <v>7947</v>
          </cell>
        </row>
        <row r="30">
          <cell r="B30">
            <v>950008880</v>
          </cell>
          <cell r="C30" t="str">
            <v>EULOGIO CHOPOX SIRIN</v>
          </cell>
          <cell r="D30" t="str">
            <v>Técnico I</v>
          </cell>
          <cell r="E30">
            <v>160</v>
          </cell>
          <cell r="F30">
            <v>4402</v>
          </cell>
          <cell r="G30">
            <v>1598</v>
          </cell>
          <cell r="H30">
            <v>1525</v>
          </cell>
          <cell r="I30">
            <v>75</v>
          </cell>
          <cell r="J30">
            <v>7600</v>
          </cell>
          <cell r="K30">
            <v>1</v>
          </cell>
          <cell r="L30">
            <v>7600</v>
          </cell>
        </row>
        <row r="31">
          <cell r="B31">
            <v>950008887</v>
          </cell>
          <cell r="C31" t="str">
            <v>ERNESTO VICENTE CHUC</v>
          </cell>
          <cell r="D31" t="str">
            <v xml:space="preserve">Técnico III </v>
          </cell>
          <cell r="E31">
            <v>160</v>
          </cell>
          <cell r="F31">
            <v>4560</v>
          </cell>
          <cell r="G31">
            <v>1598</v>
          </cell>
          <cell r="H31">
            <v>1525</v>
          </cell>
          <cell r="I31">
            <v>75</v>
          </cell>
          <cell r="J31">
            <v>7758</v>
          </cell>
          <cell r="K31">
            <v>1</v>
          </cell>
          <cell r="L31">
            <v>7758</v>
          </cell>
        </row>
        <row r="32">
          <cell r="B32">
            <v>950009014</v>
          </cell>
          <cell r="C32" t="str">
            <v>DANIEL COJ XOQUIC</v>
          </cell>
          <cell r="D32" t="str">
            <v>Técnico I</v>
          </cell>
          <cell r="E32">
            <v>160</v>
          </cell>
          <cell r="F32">
            <v>4402</v>
          </cell>
          <cell r="G32">
            <v>1598</v>
          </cell>
          <cell r="H32">
            <v>1525</v>
          </cell>
          <cell r="I32">
            <v>75</v>
          </cell>
          <cell r="J32">
            <v>7600</v>
          </cell>
          <cell r="K32">
            <v>1</v>
          </cell>
          <cell r="L32">
            <v>7600</v>
          </cell>
        </row>
        <row r="33">
          <cell r="B33">
            <v>950009095</v>
          </cell>
          <cell r="C33" t="str">
            <v>JUAN FRANCISCO CONTRERAS RAMIREZ</v>
          </cell>
          <cell r="D33" t="str">
            <v>Técnico I</v>
          </cell>
          <cell r="E33">
            <v>0</v>
          </cell>
          <cell r="F33">
            <v>0</v>
          </cell>
          <cell r="G33">
            <v>1598</v>
          </cell>
          <cell r="H33">
            <v>1525</v>
          </cell>
          <cell r="I33">
            <v>75</v>
          </cell>
          <cell r="J33">
            <v>3198</v>
          </cell>
          <cell r="K33">
            <v>1</v>
          </cell>
          <cell r="L33">
            <v>0</v>
          </cell>
        </row>
        <row r="34">
          <cell r="B34">
            <v>950009118</v>
          </cell>
          <cell r="C34" t="str">
            <v>CARLOS RICARDO CORADO BELLOSO</v>
          </cell>
          <cell r="D34" t="str">
            <v>Técnico I</v>
          </cell>
          <cell r="E34">
            <v>0</v>
          </cell>
          <cell r="F34">
            <v>4402</v>
          </cell>
          <cell r="G34">
            <v>1598</v>
          </cell>
          <cell r="H34">
            <v>1525</v>
          </cell>
          <cell r="I34">
            <v>75</v>
          </cell>
          <cell r="J34">
            <v>7600</v>
          </cell>
          <cell r="K34">
            <v>1</v>
          </cell>
          <cell r="L34">
            <v>0</v>
          </cell>
        </row>
        <row r="35">
          <cell r="B35">
            <v>950009350</v>
          </cell>
          <cell r="C35" t="str">
            <v>GUSTAVO ADOLFO CRASBORN HERNANDEZ</v>
          </cell>
          <cell r="D35" t="str">
            <v xml:space="preserve">Técnico II </v>
          </cell>
          <cell r="E35">
            <v>83.5</v>
          </cell>
          <cell r="F35">
            <v>4481</v>
          </cell>
          <cell r="G35">
            <v>1598</v>
          </cell>
          <cell r="H35">
            <v>1525</v>
          </cell>
          <cell r="I35">
            <v>75</v>
          </cell>
          <cell r="J35">
            <v>7679</v>
          </cell>
          <cell r="K35">
            <v>1</v>
          </cell>
          <cell r="L35">
            <v>4007.48</v>
          </cell>
        </row>
        <row r="36">
          <cell r="B36">
            <v>950009496</v>
          </cell>
          <cell r="C36" t="str">
            <v>LUCRECIA CUELLAR CASTILLO</v>
          </cell>
          <cell r="D36" t="str">
            <v>Técnico I</v>
          </cell>
          <cell r="E36">
            <v>0</v>
          </cell>
          <cell r="F36">
            <v>0</v>
          </cell>
          <cell r="G36">
            <v>1598</v>
          </cell>
          <cell r="H36">
            <v>1525</v>
          </cell>
          <cell r="I36">
            <v>0</v>
          </cell>
          <cell r="J36">
            <v>3123</v>
          </cell>
          <cell r="K36">
            <v>1</v>
          </cell>
          <cell r="L36">
            <v>0</v>
          </cell>
        </row>
        <row r="37">
          <cell r="B37">
            <v>950009534</v>
          </cell>
          <cell r="C37" t="str">
            <v>PABLO CUSH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950009639</v>
          </cell>
          <cell r="C38" t="str">
            <v>DIONICIO DE LEON ABAC</v>
          </cell>
          <cell r="D38" t="str">
            <v>Técnico I</v>
          </cell>
          <cell r="E38">
            <v>160</v>
          </cell>
          <cell r="F38">
            <v>4402</v>
          </cell>
          <cell r="G38">
            <v>1598</v>
          </cell>
          <cell r="H38">
            <v>1525</v>
          </cell>
          <cell r="I38">
            <v>75</v>
          </cell>
          <cell r="J38">
            <v>7600</v>
          </cell>
          <cell r="K38">
            <v>1</v>
          </cell>
          <cell r="L38">
            <v>7600</v>
          </cell>
        </row>
        <row r="39">
          <cell r="B39">
            <v>950009694</v>
          </cell>
          <cell r="C39" t="str">
            <v>JOSE ALBERTO DE LEON GRAMAJO</v>
          </cell>
          <cell r="D39" t="str">
            <v xml:space="preserve">Técnico II </v>
          </cell>
          <cell r="E39">
            <v>0</v>
          </cell>
          <cell r="F39">
            <v>0</v>
          </cell>
          <cell r="G39">
            <v>1598</v>
          </cell>
          <cell r="H39">
            <v>1525</v>
          </cell>
          <cell r="I39">
            <v>0</v>
          </cell>
          <cell r="J39">
            <v>3123</v>
          </cell>
          <cell r="K39">
            <v>1</v>
          </cell>
          <cell r="L39">
            <v>0</v>
          </cell>
        </row>
        <row r="40">
          <cell r="B40">
            <v>950009726</v>
          </cell>
          <cell r="C40" t="str">
            <v>EDWIN IGNACIO DE LEÓN MALDONADO</v>
          </cell>
          <cell r="D40" t="str">
            <v xml:space="preserve">Oficinista II </v>
          </cell>
          <cell r="E40">
            <v>160</v>
          </cell>
          <cell r="F40">
            <v>4259</v>
          </cell>
          <cell r="G40">
            <v>1391</v>
          </cell>
          <cell r="H40">
            <v>1525</v>
          </cell>
          <cell r="I40">
            <v>75</v>
          </cell>
          <cell r="J40">
            <v>7250</v>
          </cell>
          <cell r="K40">
            <v>1</v>
          </cell>
          <cell r="L40">
            <v>7250</v>
          </cell>
        </row>
        <row r="41">
          <cell r="B41">
            <v>950009772</v>
          </cell>
          <cell r="C41" t="str">
            <v>RODERICO GUILLERMO DE LEON RODAS</v>
          </cell>
          <cell r="D41" t="str">
            <v>Técnico II</v>
          </cell>
          <cell r="E41">
            <v>160</v>
          </cell>
          <cell r="F41">
            <v>4481</v>
          </cell>
          <cell r="G41">
            <v>1598</v>
          </cell>
          <cell r="H41">
            <v>1525</v>
          </cell>
          <cell r="I41">
            <v>75</v>
          </cell>
          <cell r="J41">
            <v>7679</v>
          </cell>
          <cell r="K41">
            <v>1</v>
          </cell>
          <cell r="L41">
            <v>7679</v>
          </cell>
        </row>
        <row r="42">
          <cell r="B42">
            <v>950009792</v>
          </cell>
          <cell r="C42" t="str">
            <v>JUAN FRANCISCO DE LEON VILLATORO</v>
          </cell>
          <cell r="D42" t="str">
            <v xml:space="preserve">Técnico II </v>
          </cell>
          <cell r="E42">
            <v>0</v>
          </cell>
          <cell r="F42">
            <v>0</v>
          </cell>
          <cell r="G42">
            <v>1598</v>
          </cell>
          <cell r="H42">
            <v>1525</v>
          </cell>
          <cell r="I42">
            <v>75</v>
          </cell>
          <cell r="J42">
            <v>3198</v>
          </cell>
          <cell r="K42">
            <v>1</v>
          </cell>
          <cell r="L42">
            <v>0</v>
          </cell>
        </row>
        <row r="43">
          <cell r="B43">
            <v>950009991</v>
          </cell>
          <cell r="C43" t="str">
            <v>ALMA DOLORES CARDENAS LUCAS DE DUARTE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950010010</v>
          </cell>
          <cell r="C44" t="str">
            <v>MARCO TULIO DUARTE OSORIO</v>
          </cell>
          <cell r="D44" t="str">
            <v>Oficinista II</v>
          </cell>
          <cell r="E44">
            <v>160</v>
          </cell>
          <cell r="F44">
            <v>4259</v>
          </cell>
          <cell r="G44">
            <v>1391</v>
          </cell>
          <cell r="H44">
            <v>1525</v>
          </cell>
          <cell r="I44">
            <v>75</v>
          </cell>
          <cell r="J44">
            <v>7250</v>
          </cell>
          <cell r="K44">
            <v>1</v>
          </cell>
          <cell r="L44">
            <v>7250</v>
          </cell>
        </row>
        <row r="45">
          <cell r="B45">
            <v>950010059</v>
          </cell>
          <cell r="C45" t="str">
            <v>GINO ALESANDRO ENNATI CIFUENTES</v>
          </cell>
          <cell r="D45" t="str">
            <v>Técnico I</v>
          </cell>
          <cell r="E45">
            <v>144.5</v>
          </cell>
          <cell r="F45">
            <v>4402</v>
          </cell>
          <cell r="G45">
            <v>1598</v>
          </cell>
          <cell r="H45">
            <v>1525</v>
          </cell>
          <cell r="I45">
            <v>75</v>
          </cell>
          <cell r="J45">
            <v>7600</v>
          </cell>
          <cell r="K45">
            <v>1</v>
          </cell>
          <cell r="L45">
            <v>6863.75</v>
          </cell>
        </row>
        <row r="46">
          <cell r="B46">
            <v>950010070</v>
          </cell>
          <cell r="C46" t="str">
            <v>MIRIAM JEANNETH ENRIQUEZ</v>
          </cell>
          <cell r="D46" t="str">
            <v>Oficinista I</v>
          </cell>
          <cell r="E46">
            <v>0</v>
          </cell>
          <cell r="F46">
            <v>4228</v>
          </cell>
          <cell r="G46">
            <v>1391</v>
          </cell>
          <cell r="H46">
            <v>1525</v>
          </cell>
          <cell r="I46">
            <v>75</v>
          </cell>
          <cell r="J46">
            <v>7219</v>
          </cell>
          <cell r="K46">
            <v>1</v>
          </cell>
          <cell r="L46">
            <v>0</v>
          </cell>
        </row>
        <row r="47">
          <cell r="B47">
            <v>950010155</v>
          </cell>
          <cell r="C47" t="str">
            <v>RUDY JOSE ESCOBAR PINEDA</v>
          </cell>
          <cell r="D47" t="str">
            <v>Técnico I</v>
          </cell>
          <cell r="E47">
            <v>0</v>
          </cell>
          <cell r="F47">
            <v>0</v>
          </cell>
          <cell r="G47">
            <v>1598</v>
          </cell>
          <cell r="H47">
            <v>1525</v>
          </cell>
          <cell r="I47">
            <v>0</v>
          </cell>
          <cell r="J47">
            <v>3123</v>
          </cell>
          <cell r="K47">
            <v>1</v>
          </cell>
          <cell r="L47">
            <v>0</v>
          </cell>
        </row>
        <row r="48">
          <cell r="B48">
            <v>950010316</v>
          </cell>
          <cell r="C48" t="str">
            <v>DORIDALMA ESTRADA GONZALEZ</v>
          </cell>
          <cell r="D48" t="str">
            <v>Técnico I</v>
          </cell>
          <cell r="E48">
            <v>80</v>
          </cell>
          <cell r="F48">
            <v>4402</v>
          </cell>
          <cell r="G48">
            <v>1598</v>
          </cell>
          <cell r="H48">
            <v>1525</v>
          </cell>
          <cell r="I48">
            <v>75</v>
          </cell>
          <cell r="J48">
            <v>7600</v>
          </cell>
          <cell r="K48">
            <v>1</v>
          </cell>
          <cell r="L48">
            <v>3800</v>
          </cell>
        </row>
        <row r="49">
          <cell r="B49">
            <v>950010369</v>
          </cell>
          <cell r="C49" t="str">
            <v>MARIO JOSÉ ESTRADA SIS</v>
          </cell>
          <cell r="D49" t="str">
            <v>Oficinista IV</v>
          </cell>
          <cell r="E49">
            <v>0</v>
          </cell>
          <cell r="F49">
            <v>0</v>
          </cell>
          <cell r="G49">
            <v>1391</v>
          </cell>
          <cell r="H49">
            <v>1525</v>
          </cell>
          <cell r="I49">
            <v>75</v>
          </cell>
          <cell r="J49">
            <v>2991</v>
          </cell>
          <cell r="K49">
            <v>1</v>
          </cell>
          <cell r="L49">
            <v>0</v>
          </cell>
        </row>
        <row r="50">
          <cell r="B50">
            <v>950010535</v>
          </cell>
          <cell r="C50" t="str">
            <v>MOISES FLORES MORAN</v>
          </cell>
          <cell r="D50" t="str">
            <v>Técnico I</v>
          </cell>
          <cell r="E50">
            <v>160</v>
          </cell>
          <cell r="F50">
            <v>4402</v>
          </cell>
          <cell r="G50">
            <v>1598</v>
          </cell>
          <cell r="H50">
            <v>1525</v>
          </cell>
          <cell r="I50">
            <v>75</v>
          </cell>
          <cell r="J50">
            <v>7600</v>
          </cell>
          <cell r="K50">
            <v>1</v>
          </cell>
          <cell r="L50">
            <v>7600</v>
          </cell>
        </row>
        <row r="51">
          <cell r="B51">
            <v>950010679</v>
          </cell>
          <cell r="C51" t="str">
            <v>EDGAR ORLANDO FUENTES LOPEZ</v>
          </cell>
          <cell r="D51" t="str">
            <v xml:space="preserve">Técnico III </v>
          </cell>
          <cell r="E51">
            <v>98</v>
          </cell>
          <cell r="F51">
            <v>4560</v>
          </cell>
          <cell r="G51">
            <v>1598</v>
          </cell>
          <cell r="H51">
            <v>1525</v>
          </cell>
          <cell r="I51">
            <v>75</v>
          </cell>
          <cell r="J51">
            <v>7758</v>
          </cell>
          <cell r="K51">
            <v>1</v>
          </cell>
          <cell r="L51">
            <v>4751.78</v>
          </cell>
        </row>
        <row r="52">
          <cell r="B52">
            <v>950011129</v>
          </cell>
          <cell r="C52" t="str">
            <v>DELFINO RAMON GARCIA MAXANA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950011140</v>
          </cell>
          <cell r="C53" t="str">
            <v>DAVID RIQUELMER GARCIA MENDEZ</v>
          </cell>
          <cell r="D53" t="str">
            <v>Técnico I</v>
          </cell>
          <cell r="E53">
            <v>160</v>
          </cell>
          <cell r="F53">
            <v>4402</v>
          </cell>
          <cell r="G53">
            <v>1598</v>
          </cell>
          <cell r="H53">
            <v>1525</v>
          </cell>
          <cell r="I53">
            <v>75</v>
          </cell>
          <cell r="J53">
            <v>7600</v>
          </cell>
          <cell r="K53">
            <v>1</v>
          </cell>
          <cell r="L53">
            <v>7600</v>
          </cell>
        </row>
        <row r="54">
          <cell r="B54">
            <v>950011273</v>
          </cell>
          <cell r="C54" t="str">
            <v>ERNESTO EDUARDO GARCIA SANCHEZ</v>
          </cell>
          <cell r="D54" t="str">
            <v xml:space="preserve">Técnico III </v>
          </cell>
          <cell r="E54">
            <v>160</v>
          </cell>
          <cell r="F54">
            <v>4560</v>
          </cell>
          <cell r="G54">
            <v>1598</v>
          </cell>
          <cell r="H54">
            <v>1525</v>
          </cell>
          <cell r="I54">
            <v>75</v>
          </cell>
          <cell r="J54">
            <v>7758</v>
          </cell>
          <cell r="K54">
            <v>1</v>
          </cell>
          <cell r="L54">
            <v>7758</v>
          </cell>
        </row>
        <row r="55">
          <cell r="B55">
            <v>950011388</v>
          </cell>
          <cell r="C55" t="str">
            <v>GLADIS GIL MANSILLA</v>
          </cell>
          <cell r="D55" t="str">
            <v>Técnico I</v>
          </cell>
          <cell r="E55">
            <v>0</v>
          </cell>
          <cell r="F55">
            <v>0</v>
          </cell>
          <cell r="G55">
            <v>1598</v>
          </cell>
          <cell r="H55">
            <v>1525</v>
          </cell>
          <cell r="I55">
            <v>0</v>
          </cell>
          <cell r="J55">
            <v>3123</v>
          </cell>
          <cell r="K55">
            <v>1</v>
          </cell>
          <cell r="L55">
            <v>0</v>
          </cell>
        </row>
        <row r="56">
          <cell r="B56">
            <v>950011468</v>
          </cell>
          <cell r="C56" t="str">
            <v>REYNA MARIBEL GODINEZ GUTIERREZ</v>
          </cell>
          <cell r="D56" t="str">
            <v>Oficinista III</v>
          </cell>
          <cell r="E56">
            <v>160</v>
          </cell>
          <cell r="F56">
            <v>4292</v>
          </cell>
          <cell r="G56">
            <v>1391</v>
          </cell>
          <cell r="H56">
            <v>1525</v>
          </cell>
          <cell r="I56">
            <v>75</v>
          </cell>
          <cell r="J56">
            <v>7283</v>
          </cell>
          <cell r="K56">
            <v>1</v>
          </cell>
          <cell r="L56">
            <v>7283</v>
          </cell>
        </row>
        <row r="57">
          <cell r="B57">
            <v>950011470</v>
          </cell>
          <cell r="C57" t="str">
            <v>ROSA MARINA GODINEZ HERRERA</v>
          </cell>
          <cell r="D57" t="str">
            <v xml:space="preserve">Técnico III </v>
          </cell>
          <cell r="E57">
            <v>0</v>
          </cell>
          <cell r="F57">
            <v>4560</v>
          </cell>
          <cell r="G57">
            <v>1598</v>
          </cell>
          <cell r="H57">
            <v>1525</v>
          </cell>
          <cell r="I57">
            <v>75</v>
          </cell>
          <cell r="J57">
            <v>7758</v>
          </cell>
          <cell r="K57">
            <v>1</v>
          </cell>
          <cell r="L57">
            <v>0</v>
          </cell>
        </row>
        <row r="58">
          <cell r="B58">
            <v>950011497</v>
          </cell>
          <cell r="C58" t="str">
            <v>DELMY ADILIA LOPEZ SANDOVAL DE GODOY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950011517</v>
          </cell>
          <cell r="C59" t="str">
            <v>CESAR GODOY LOPEZ</v>
          </cell>
          <cell r="D59" t="str">
            <v>Técnico I</v>
          </cell>
          <cell r="E59">
            <v>140</v>
          </cell>
          <cell r="F59">
            <v>4402</v>
          </cell>
          <cell r="G59">
            <v>1598</v>
          </cell>
          <cell r="H59">
            <v>1525</v>
          </cell>
          <cell r="I59">
            <v>75</v>
          </cell>
          <cell r="J59">
            <v>7600</v>
          </cell>
          <cell r="K59">
            <v>1</v>
          </cell>
          <cell r="L59">
            <v>6650</v>
          </cell>
        </row>
        <row r="60">
          <cell r="B60">
            <v>950011521</v>
          </cell>
          <cell r="C60" t="str">
            <v>MIGUEL ENRIQUE GODOY</v>
          </cell>
          <cell r="D60" t="str">
            <v xml:space="preserve">Oficinista I 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950011806</v>
          </cell>
          <cell r="C61" t="str">
            <v>CONSUELO HERRERA DE LEON DE GONZALEZ</v>
          </cell>
          <cell r="D61" t="str">
            <v>Oficinista I</v>
          </cell>
          <cell r="E61">
            <v>160</v>
          </cell>
          <cell r="F61">
            <v>4228</v>
          </cell>
          <cell r="G61">
            <v>1391</v>
          </cell>
          <cell r="H61">
            <v>1525</v>
          </cell>
          <cell r="I61">
            <v>75</v>
          </cell>
          <cell r="J61">
            <v>7219</v>
          </cell>
          <cell r="K61">
            <v>1</v>
          </cell>
          <cell r="L61">
            <v>7219</v>
          </cell>
        </row>
        <row r="62">
          <cell r="B62">
            <v>950011851</v>
          </cell>
          <cell r="C62" t="str">
            <v>BRAUDILO SALVADOR GONZALEZ GOMEZ</v>
          </cell>
          <cell r="D62" t="str">
            <v>Técnico I</v>
          </cell>
          <cell r="E62">
            <v>0</v>
          </cell>
          <cell r="F62">
            <v>4402</v>
          </cell>
          <cell r="G62">
            <v>1598</v>
          </cell>
          <cell r="H62">
            <v>1525</v>
          </cell>
          <cell r="I62">
            <v>75</v>
          </cell>
          <cell r="J62">
            <v>7600</v>
          </cell>
          <cell r="K62">
            <v>1</v>
          </cell>
          <cell r="L62">
            <v>0</v>
          </cell>
        </row>
        <row r="63">
          <cell r="B63">
            <v>950011922</v>
          </cell>
          <cell r="C63" t="str">
            <v>RONY DANILO GONZALEZ MORALES</v>
          </cell>
          <cell r="D63" t="str">
            <v xml:space="preserve">Oficinista II </v>
          </cell>
          <cell r="E63">
            <v>160</v>
          </cell>
          <cell r="F63">
            <v>4259</v>
          </cell>
          <cell r="G63">
            <v>1391</v>
          </cell>
          <cell r="H63">
            <v>1525</v>
          </cell>
          <cell r="I63">
            <v>75</v>
          </cell>
          <cell r="J63">
            <v>7250</v>
          </cell>
          <cell r="K63">
            <v>1</v>
          </cell>
          <cell r="L63">
            <v>7250</v>
          </cell>
        </row>
        <row r="64">
          <cell r="B64">
            <v>950012153</v>
          </cell>
          <cell r="C64" t="str">
            <v>ALEJANDRO DE JESUS GUERRA DE LEON</v>
          </cell>
          <cell r="D64" t="str">
            <v xml:space="preserve">Técnico III </v>
          </cell>
          <cell r="E64">
            <v>160</v>
          </cell>
          <cell r="F64">
            <v>4560</v>
          </cell>
          <cell r="G64">
            <v>1598</v>
          </cell>
          <cell r="H64">
            <v>1525</v>
          </cell>
          <cell r="I64">
            <v>75</v>
          </cell>
          <cell r="J64">
            <v>7758</v>
          </cell>
          <cell r="K64">
            <v>1</v>
          </cell>
          <cell r="L64">
            <v>7758</v>
          </cell>
        </row>
        <row r="65">
          <cell r="B65">
            <v>950012208</v>
          </cell>
          <cell r="C65" t="str">
            <v>OCTAVIO ADOLFO GUEVARA CABRERA</v>
          </cell>
          <cell r="D65" t="str">
            <v>Técnico I</v>
          </cell>
          <cell r="E65">
            <v>160</v>
          </cell>
          <cell r="F65">
            <v>4402</v>
          </cell>
          <cell r="G65">
            <v>1598</v>
          </cell>
          <cell r="H65">
            <v>1525</v>
          </cell>
          <cell r="I65">
            <v>75</v>
          </cell>
          <cell r="J65">
            <v>7600</v>
          </cell>
          <cell r="K65">
            <v>1</v>
          </cell>
          <cell r="L65">
            <v>7600</v>
          </cell>
        </row>
        <row r="66">
          <cell r="B66">
            <v>950012357</v>
          </cell>
          <cell r="C66" t="str">
            <v>THELMA MARINA GUZMAN PELLECER</v>
          </cell>
          <cell r="D66" t="str">
            <v xml:space="preserve">Técnico I 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950012520</v>
          </cell>
          <cell r="C67" t="str">
            <v>MARCO VINICIO HERNANDEZ GONZALEZ</v>
          </cell>
          <cell r="D67" t="str">
            <v>Técnico II</v>
          </cell>
          <cell r="E67">
            <v>0</v>
          </cell>
          <cell r="F67">
            <v>0</v>
          </cell>
          <cell r="G67">
            <v>1598</v>
          </cell>
          <cell r="H67">
            <v>1525</v>
          </cell>
          <cell r="I67">
            <v>0</v>
          </cell>
          <cell r="J67">
            <v>3123</v>
          </cell>
          <cell r="K67">
            <v>1</v>
          </cell>
          <cell r="L67">
            <v>0</v>
          </cell>
        </row>
        <row r="68">
          <cell r="B68">
            <v>950012745</v>
          </cell>
          <cell r="C68" t="str">
            <v>WALTER ISAAC HERNANDEZ Y HERNANDEZ</v>
          </cell>
          <cell r="D68" t="str">
            <v>Técnico I</v>
          </cell>
          <cell r="E68">
            <v>91</v>
          </cell>
          <cell r="F68">
            <v>4402</v>
          </cell>
          <cell r="G68">
            <v>1598</v>
          </cell>
          <cell r="H68">
            <v>1525</v>
          </cell>
          <cell r="I68">
            <v>75</v>
          </cell>
          <cell r="J68">
            <v>7600</v>
          </cell>
          <cell r="K68">
            <v>1</v>
          </cell>
          <cell r="L68">
            <v>4322.5</v>
          </cell>
        </row>
        <row r="69">
          <cell r="B69">
            <v>950012903</v>
          </cell>
          <cell r="C69" t="str">
            <v>LETTY TERESA SALVADOR RUYAN</v>
          </cell>
          <cell r="D69" t="str">
            <v xml:space="preserve">Oficinista I </v>
          </cell>
          <cell r="E69">
            <v>160</v>
          </cell>
          <cell r="F69">
            <v>4228</v>
          </cell>
          <cell r="G69">
            <v>1391</v>
          </cell>
          <cell r="H69">
            <v>1525</v>
          </cell>
          <cell r="I69">
            <v>75</v>
          </cell>
          <cell r="J69">
            <v>7219</v>
          </cell>
          <cell r="K69">
            <v>1</v>
          </cell>
          <cell r="L69">
            <v>7219</v>
          </cell>
        </row>
        <row r="70">
          <cell r="B70">
            <v>950012977</v>
          </cell>
          <cell r="C70" t="str">
            <v>OSCAR ERNESTO JEREZ RODRIGUEZ</v>
          </cell>
          <cell r="D70" t="str">
            <v>Técnico II</v>
          </cell>
          <cell r="E70">
            <v>160</v>
          </cell>
          <cell r="F70">
            <v>4481</v>
          </cell>
          <cell r="G70">
            <v>1598</v>
          </cell>
          <cell r="H70">
            <v>1525</v>
          </cell>
          <cell r="I70">
            <v>75</v>
          </cell>
          <cell r="J70">
            <v>7679</v>
          </cell>
          <cell r="K70">
            <v>1</v>
          </cell>
          <cell r="L70">
            <v>7679</v>
          </cell>
        </row>
        <row r="71">
          <cell r="B71">
            <v>950013097</v>
          </cell>
          <cell r="C71" t="str">
            <v>HUBERTO FIDEL JOACHIN LOPEZ</v>
          </cell>
          <cell r="D71" t="str">
            <v>Técnico 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950013123</v>
          </cell>
          <cell r="C72" t="str">
            <v>JOSE CARLOS JUAREZ AXPUAC</v>
          </cell>
          <cell r="D72" t="str">
            <v>Técnico II</v>
          </cell>
          <cell r="E72">
            <v>0</v>
          </cell>
          <cell r="F72">
            <v>0</v>
          </cell>
          <cell r="G72">
            <v>1598</v>
          </cell>
          <cell r="H72">
            <v>1525</v>
          </cell>
          <cell r="I72">
            <v>0</v>
          </cell>
          <cell r="J72">
            <v>3123</v>
          </cell>
          <cell r="K72">
            <v>1</v>
          </cell>
          <cell r="L72">
            <v>0</v>
          </cell>
        </row>
        <row r="73">
          <cell r="B73">
            <v>950013228</v>
          </cell>
          <cell r="C73" t="str">
            <v>FRANCISCO JAVIER LAPARRA ARREAGA</v>
          </cell>
          <cell r="D73" t="str">
            <v xml:space="preserve">Técnico III </v>
          </cell>
          <cell r="E73">
            <v>160</v>
          </cell>
          <cell r="F73">
            <v>4560</v>
          </cell>
          <cell r="G73">
            <v>1598</v>
          </cell>
          <cell r="H73">
            <v>1525</v>
          </cell>
          <cell r="I73">
            <v>75</v>
          </cell>
          <cell r="J73">
            <v>7758</v>
          </cell>
          <cell r="K73">
            <v>1</v>
          </cell>
          <cell r="L73">
            <v>7758</v>
          </cell>
        </row>
        <row r="74">
          <cell r="B74">
            <v>950013246</v>
          </cell>
          <cell r="C74" t="str">
            <v>MARTA LIDIA HERNANDEZ PAZ DE LARA</v>
          </cell>
          <cell r="D74" t="str">
            <v>Oficinista III</v>
          </cell>
          <cell r="E74">
            <v>160</v>
          </cell>
          <cell r="F74">
            <v>4292</v>
          </cell>
          <cell r="G74">
            <v>1391</v>
          </cell>
          <cell r="H74">
            <v>1525</v>
          </cell>
          <cell r="I74">
            <v>75</v>
          </cell>
          <cell r="J74">
            <v>7283</v>
          </cell>
          <cell r="K74">
            <v>1</v>
          </cell>
          <cell r="L74">
            <v>7283</v>
          </cell>
        </row>
        <row r="75">
          <cell r="B75">
            <v>950013247</v>
          </cell>
          <cell r="C75" t="str">
            <v>MAYRA LETICIA VASQUEZ RODRIGUEZ DE LARA</v>
          </cell>
          <cell r="D75" t="str">
            <v>Oficinista II</v>
          </cell>
          <cell r="E75">
            <v>160</v>
          </cell>
          <cell r="F75">
            <v>4259</v>
          </cell>
          <cell r="G75">
            <v>1391</v>
          </cell>
          <cell r="H75">
            <v>1525</v>
          </cell>
          <cell r="I75">
            <v>75</v>
          </cell>
          <cell r="J75">
            <v>7250</v>
          </cell>
          <cell r="K75">
            <v>1</v>
          </cell>
          <cell r="L75">
            <v>7250</v>
          </cell>
        </row>
        <row r="76">
          <cell r="B76">
            <v>950013335</v>
          </cell>
          <cell r="C76" t="str">
            <v>MOISES EDUARDO LEMUS GUERRA</v>
          </cell>
          <cell r="D76" t="str">
            <v xml:space="preserve">Técnico III </v>
          </cell>
          <cell r="E76">
            <v>0</v>
          </cell>
          <cell r="F76">
            <v>0</v>
          </cell>
          <cell r="G76">
            <v>1598</v>
          </cell>
          <cell r="H76">
            <v>1525</v>
          </cell>
          <cell r="I76">
            <v>0</v>
          </cell>
          <cell r="J76">
            <v>3123</v>
          </cell>
          <cell r="K76">
            <v>1</v>
          </cell>
          <cell r="L76">
            <v>0</v>
          </cell>
        </row>
        <row r="77">
          <cell r="B77">
            <v>950013343</v>
          </cell>
          <cell r="C77" t="str">
            <v>OMAR ENRIQUE LEMUS LOARCA</v>
          </cell>
          <cell r="D77" t="str">
            <v>Técnico II</v>
          </cell>
          <cell r="E77">
            <v>91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4367.43</v>
          </cell>
        </row>
        <row r="78">
          <cell r="B78">
            <v>950013346</v>
          </cell>
          <cell r="C78" t="str">
            <v>MAGNOLIA CAROLINA PINTO OVALLE</v>
          </cell>
          <cell r="D78" t="str">
            <v>Técnico II</v>
          </cell>
          <cell r="E78">
            <v>126.5</v>
          </cell>
          <cell r="F78">
            <v>4481</v>
          </cell>
          <cell r="G78">
            <v>1598</v>
          </cell>
          <cell r="H78">
            <v>1525</v>
          </cell>
          <cell r="I78">
            <v>75</v>
          </cell>
          <cell r="J78">
            <v>7679</v>
          </cell>
          <cell r="K78">
            <v>1</v>
          </cell>
          <cell r="L78">
            <v>6071.21</v>
          </cell>
        </row>
        <row r="79">
          <cell r="B79">
            <v>950013400</v>
          </cell>
          <cell r="C79" t="str">
            <v>ERIC WUALTER LIGORRIA</v>
          </cell>
          <cell r="D79" t="str">
            <v xml:space="preserve">Técnico I 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75</v>
          </cell>
          <cell r="J79">
            <v>3198</v>
          </cell>
          <cell r="K79">
            <v>1</v>
          </cell>
          <cell r="L79">
            <v>0</v>
          </cell>
        </row>
        <row r="80">
          <cell r="B80">
            <v>950013608</v>
          </cell>
          <cell r="C80" t="str">
            <v>LESVIA CONSUELO LOPEZ CASTAÑEDA</v>
          </cell>
          <cell r="D80" t="str">
            <v>Técnico II</v>
          </cell>
          <cell r="E80">
            <v>0</v>
          </cell>
          <cell r="F80">
            <v>0</v>
          </cell>
          <cell r="G80">
            <v>1598</v>
          </cell>
          <cell r="H80">
            <v>1525</v>
          </cell>
          <cell r="I80">
            <v>0</v>
          </cell>
          <cell r="J80">
            <v>3123</v>
          </cell>
          <cell r="K80">
            <v>1</v>
          </cell>
          <cell r="L80">
            <v>0</v>
          </cell>
        </row>
        <row r="81">
          <cell r="B81">
            <v>950013673</v>
          </cell>
          <cell r="C81" t="str">
            <v>JUAN FRANCISCO LOPEZ DIAZ</v>
          </cell>
          <cell r="D81" t="str">
            <v>Oficinista II</v>
          </cell>
          <cell r="E81">
            <v>0</v>
          </cell>
          <cell r="F81">
            <v>0</v>
          </cell>
          <cell r="G81">
            <v>1391</v>
          </cell>
          <cell r="H81">
            <v>1525</v>
          </cell>
          <cell r="I81">
            <v>0</v>
          </cell>
          <cell r="J81">
            <v>2916</v>
          </cell>
          <cell r="K81">
            <v>1</v>
          </cell>
          <cell r="L81">
            <v>0</v>
          </cell>
        </row>
        <row r="82">
          <cell r="B82">
            <v>950013783</v>
          </cell>
          <cell r="C82" t="str">
            <v>CESAR AUGUSTO LOPEZ GONZALEZ</v>
          </cell>
          <cell r="D82" t="str">
            <v xml:space="preserve">Técnico III </v>
          </cell>
          <cell r="E82">
            <v>160</v>
          </cell>
          <cell r="F82">
            <v>4560</v>
          </cell>
          <cell r="G82">
            <v>1598</v>
          </cell>
          <cell r="H82">
            <v>1525</v>
          </cell>
          <cell r="I82">
            <v>75</v>
          </cell>
          <cell r="J82">
            <v>7758</v>
          </cell>
          <cell r="K82">
            <v>1</v>
          </cell>
          <cell r="L82">
            <v>7758</v>
          </cell>
        </row>
        <row r="83">
          <cell r="B83">
            <v>950013784</v>
          </cell>
          <cell r="C83" t="str">
            <v>EDGAR RUDY LOPEZ GONZALEZ</v>
          </cell>
          <cell r="D83" t="str">
            <v xml:space="preserve">Técnico II </v>
          </cell>
          <cell r="E83">
            <v>145</v>
          </cell>
          <cell r="F83">
            <v>4481</v>
          </cell>
          <cell r="G83">
            <v>1598</v>
          </cell>
          <cell r="H83">
            <v>1525</v>
          </cell>
          <cell r="I83">
            <v>75</v>
          </cell>
          <cell r="J83">
            <v>7679</v>
          </cell>
          <cell r="K83">
            <v>1</v>
          </cell>
          <cell r="L83">
            <v>6959.09</v>
          </cell>
        </row>
        <row r="84">
          <cell r="B84">
            <v>950014040</v>
          </cell>
          <cell r="C84" t="str">
            <v>MIGUEL ROBERTO LOPEZ PEDROZA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75</v>
          </cell>
          <cell r="J84">
            <v>3198</v>
          </cell>
          <cell r="K84">
            <v>1</v>
          </cell>
          <cell r="L84">
            <v>0</v>
          </cell>
        </row>
        <row r="85">
          <cell r="B85">
            <v>950014124</v>
          </cell>
          <cell r="C85" t="str">
            <v>CARLOS ENRIQUE LOPEZ SANDOVAL</v>
          </cell>
          <cell r="D85" t="str">
            <v>Técnico I</v>
          </cell>
          <cell r="E85">
            <v>0</v>
          </cell>
          <cell r="F85">
            <v>0</v>
          </cell>
          <cell r="G85">
            <v>1598</v>
          </cell>
          <cell r="H85">
            <v>1525</v>
          </cell>
          <cell r="I85">
            <v>0</v>
          </cell>
          <cell r="J85">
            <v>3123</v>
          </cell>
          <cell r="K85">
            <v>1</v>
          </cell>
          <cell r="L85">
            <v>0</v>
          </cell>
        </row>
        <row r="86">
          <cell r="B86">
            <v>950014286</v>
          </cell>
          <cell r="C86" t="str">
            <v>ANGELA JULIETA LUCAS MORALES</v>
          </cell>
          <cell r="D86" t="str">
            <v>Oficinista II</v>
          </cell>
          <cell r="E86">
            <v>0</v>
          </cell>
          <cell r="F86">
            <v>0</v>
          </cell>
          <cell r="G86">
            <v>1391</v>
          </cell>
          <cell r="H86">
            <v>1525</v>
          </cell>
          <cell r="I86">
            <v>0</v>
          </cell>
          <cell r="J86">
            <v>2916</v>
          </cell>
          <cell r="K86">
            <v>1</v>
          </cell>
          <cell r="L86">
            <v>0</v>
          </cell>
        </row>
        <row r="87">
          <cell r="B87">
            <v>950014324</v>
          </cell>
          <cell r="C87" t="str">
            <v>COLMAR ALBERTO MACAL RAMIREZ</v>
          </cell>
          <cell r="D87" t="str">
            <v>Técnico I</v>
          </cell>
          <cell r="E87">
            <v>160</v>
          </cell>
          <cell r="F87">
            <v>4402</v>
          </cell>
          <cell r="G87">
            <v>1598</v>
          </cell>
          <cell r="H87">
            <v>1525</v>
          </cell>
          <cell r="I87">
            <v>75</v>
          </cell>
          <cell r="J87">
            <v>7600</v>
          </cell>
          <cell r="K87">
            <v>1</v>
          </cell>
          <cell r="L87">
            <v>7600</v>
          </cell>
        </row>
        <row r="88">
          <cell r="B88">
            <v>950014465</v>
          </cell>
          <cell r="C88" t="str">
            <v>JUAN JOSE MARROQUIN DE LA CRUZ</v>
          </cell>
          <cell r="D88" t="str">
            <v>Técnico II</v>
          </cell>
          <cell r="E88">
            <v>160</v>
          </cell>
          <cell r="F88">
            <v>4481</v>
          </cell>
          <cell r="G88">
            <v>1598</v>
          </cell>
          <cell r="H88">
            <v>1525</v>
          </cell>
          <cell r="I88">
            <v>75</v>
          </cell>
          <cell r="J88">
            <v>7679</v>
          </cell>
          <cell r="K88">
            <v>1</v>
          </cell>
          <cell r="L88">
            <v>7679</v>
          </cell>
        </row>
        <row r="89">
          <cell r="B89">
            <v>950014534</v>
          </cell>
          <cell r="C89" t="str">
            <v>RICARDO ROLANDO MARROQUIN</v>
          </cell>
          <cell r="D89" t="str">
            <v>Trabajador Operativo II</v>
          </cell>
          <cell r="E89">
            <v>0</v>
          </cell>
          <cell r="F89">
            <v>4139</v>
          </cell>
          <cell r="G89">
            <v>1093</v>
          </cell>
          <cell r="H89">
            <v>1525</v>
          </cell>
          <cell r="I89">
            <v>75</v>
          </cell>
          <cell r="J89">
            <v>6832</v>
          </cell>
          <cell r="K89">
            <v>1</v>
          </cell>
          <cell r="L89">
            <v>0</v>
          </cell>
        </row>
        <row r="90">
          <cell r="B90">
            <v>950014645</v>
          </cell>
          <cell r="C90" t="str">
            <v>GLORIA ARACELY MEDINA CAMPOS DE MARTINEZ</v>
          </cell>
          <cell r="D90" t="str">
            <v>Oficinista III</v>
          </cell>
          <cell r="E90">
            <v>0</v>
          </cell>
          <cell r="F90">
            <v>0</v>
          </cell>
          <cell r="G90">
            <v>1391</v>
          </cell>
          <cell r="H90">
            <v>1525</v>
          </cell>
          <cell r="I90">
            <v>0</v>
          </cell>
          <cell r="J90">
            <v>2916</v>
          </cell>
          <cell r="K90">
            <v>1</v>
          </cell>
          <cell r="L90">
            <v>0</v>
          </cell>
        </row>
        <row r="91">
          <cell r="B91">
            <v>950014873</v>
          </cell>
          <cell r="C91" t="str">
            <v>MIRIAM YOLANDA MAZA CASTELLANOS</v>
          </cell>
          <cell r="D91" t="str">
            <v>Técnico I</v>
          </cell>
          <cell r="E91">
            <v>160</v>
          </cell>
          <cell r="F91">
            <v>4402</v>
          </cell>
          <cell r="G91">
            <v>1598</v>
          </cell>
          <cell r="H91">
            <v>1525</v>
          </cell>
          <cell r="I91">
            <v>75</v>
          </cell>
          <cell r="J91">
            <v>7600</v>
          </cell>
          <cell r="K91">
            <v>1</v>
          </cell>
          <cell r="L91">
            <v>7600</v>
          </cell>
        </row>
        <row r="92">
          <cell r="B92">
            <v>950014932</v>
          </cell>
          <cell r="C92" t="str">
            <v>JORGE ROLANDO MAZARIEGOS VASQUEZ</v>
          </cell>
          <cell r="D92" t="str">
            <v xml:space="preserve">Técnico III </v>
          </cell>
          <cell r="E92">
            <v>0</v>
          </cell>
          <cell r="F92">
            <v>15000</v>
          </cell>
          <cell r="G92">
            <v>1598</v>
          </cell>
          <cell r="H92">
            <v>1525</v>
          </cell>
          <cell r="I92">
            <v>0</v>
          </cell>
          <cell r="J92">
            <v>18123</v>
          </cell>
          <cell r="K92">
            <v>1</v>
          </cell>
          <cell r="L92">
            <v>0</v>
          </cell>
        </row>
        <row r="93">
          <cell r="B93">
            <v>950015204</v>
          </cell>
          <cell r="C93" t="str">
            <v>VICTOR OMAR MENDEZ JACOBO</v>
          </cell>
          <cell r="D93" t="str">
            <v>Técnico I</v>
          </cell>
          <cell r="E93">
            <v>160</v>
          </cell>
          <cell r="F93">
            <v>4402</v>
          </cell>
          <cell r="G93">
            <v>1598</v>
          </cell>
          <cell r="H93">
            <v>1525</v>
          </cell>
          <cell r="I93">
            <v>75</v>
          </cell>
          <cell r="J93">
            <v>7600</v>
          </cell>
          <cell r="K93">
            <v>1</v>
          </cell>
          <cell r="L93">
            <v>7600</v>
          </cell>
        </row>
        <row r="94">
          <cell r="B94">
            <v>950015390</v>
          </cell>
          <cell r="C94" t="str">
            <v>MELVIN EULOGIO QUERUBIN MERIDA VILLAGRAN</v>
          </cell>
          <cell r="D94" t="str">
            <v>Técnico II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950015405</v>
          </cell>
          <cell r="C95" t="str">
            <v>VERONICA IXMUCANE BONILLA MARROQUÍN DE MEZA</v>
          </cell>
          <cell r="D95" t="str">
            <v>Técnico I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950015437</v>
          </cell>
          <cell r="C96" t="str">
            <v>ARNOLDO DE JESUS MIRANDA FUENTES</v>
          </cell>
          <cell r="D96" t="str">
            <v xml:space="preserve">Técnico III </v>
          </cell>
          <cell r="E96">
            <v>0</v>
          </cell>
          <cell r="F96">
            <v>0</v>
          </cell>
          <cell r="G96">
            <v>1598</v>
          </cell>
          <cell r="H96">
            <v>1525</v>
          </cell>
          <cell r="I96">
            <v>0</v>
          </cell>
          <cell r="J96">
            <v>3123</v>
          </cell>
          <cell r="K96">
            <v>1</v>
          </cell>
          <cell r="L96">
            <v>0</v>
          </cell>
        </row>
        <row r="97">
          <cell r="B97">
            <v>950015472</v>
          </cell>
          <cell r="C97" t="str">
            <v>NARCY MARGOTH MIRANDA OROZCO</v>
          </cell>
          <cell r="D97" t="str">
            <v>Técnico I</v>
          </cell>
          <cell r="E97">
            <v>160</v>
          </cell>
          <cell r="F97">
            <v>4402</v>
          </cell>
          <cell r="G97">
            <v>1598</v>
          </cell>
          <cell r="H97">
            <v>1525</v>
          </cell>
          <cell r="I97">
            <v>75</v>
          </cell>
          <cell r="J97">
            <v>7600</v>
          </cell>
          <cell r="K97">
            <v>1</v>
          </cell>
          <cell r="L97">
            <v>7600</v>
          </cell>
        </row>
        <row r="98">
          <cell r="B98">
            <v>950015499</v>
          </cell>
          <cell r="C98" t="str">
            <v>DORIAM MAVELL SOLANO MOTTA DE MOLINA</v>
          </cell>
          <cell r="D98" t="str">
            <v>Oficinista II</v>
          </cell>
          <cell r="E98">
            <v>160</v>
          </cell>
          <cell r="F98">
            <v>4259</v>
          </cell>
          <cell r="G98">
            <v>1391</v>
          </cell>
          <cell r="H98">
            <v>1525</v>
          </cell>
          <cell r="I98">
            <v>75</v>
          </cell>
          <cell r="J98">
            <v>7250</v>
          </cell>
          <cell r="K98">
            <v>1</v>
          </cell>
          <cell r="L98">
            <v>7250</v>
          </cell>
        </row>
        <row r="99">
          <cell r="B99">
            <v>950015506</v>
          </cell>
          <cell r="C99" t="str">
            <v>JOSE LUIS MOLINA MARTINEZ</v>
          </cell>
          <cell r="D99" t="str">
            <v>Técnico III</v>
          </cell>
          <cell r="E99">
            <v>160</v>
          </cell>
          <cell r="F99">
            <v>4560</v>
          </cell>
          <cell r="G99">
            <v>1598</v>
          </cell>
          <cell r="H99">
            <v>1525</v>
          </cell>
          <cell r="I99">
            <v>75</v>
          </cell>
          <cell r="J99">
            <v>7758</v>
          </cell>
          <cell r="K99">
            <v>1</v>
          </cell>
          <cell r="L99">
            <v>7758</v>
          </cell>
        </row>
        <row r="100">
          <cell r="B100">
            <v>950015597</v>
          </cell>
          <cell r="C100" t="str">
            <v>LILIANA MONTERROSO RAMIREZ DE ROSAL</v>
          </cell>
          <cell r="D100" t="str">
            <v>Técnico I</v>
          </cell>
          <cell r="E100">
            <v>160</v>
          </cell>
          <cell r="F100">
            <v>4402</v>
          </cell>
          <cell r="G100">
            <v>1598</v>
          </cell>
          <cell r="H100">
            <v>1525</v>
          </cell>
          <cell r="I100">
            <v>75</v>
          </cell>
          <cell r="J100">
            <v>7600</v>
          </cell>
          <cell r="K100">
            <v>1</v>
          </cell>
          <cell r="L100">
            <v>7600</v>
          </cell>
        </row>
        <row r="101">
          <cell r="B101">
            <v>950015879</v>
          </cell>
          <cell r="C101" t="str">
            <v>GUALBERTO SANDOVAL MORALES MENDEZ</v>
          </cell>
          <cell r="D101" t="str">
            <v xml:space="preserve">Técnico III </v>
          </cell>
          <cell r="E101">
            <v>0</v>
          </cell>
          <cell r="F101">
            <v>0</v>
          </cell>
          <cell r="G101">
            <v>1598</v>
          </cell>
          <cell r="H101">
            <v>1525</v>
          </cell>
          <cell r="I101">
            <v>0</v>
          </cell>
          <cell r="J101">
            <v>3123</v>
          </cell>
          <cell r="K101">
            <v>1</v>
          </cell>
          <cell r="L101">
            <v>0</v>
          </cell>
        </row>
        <row r="102">
          <cell r="B102">
            <v>950015903</v>
          </cell>
          <cell r="C102" t="str">
            <v>AMALIA VERONICA MORALES ORTIZ</v>
          </cell>
          <cell r="D102" t="str">
            <v>Oficinista II</v>
          </cell>
          <cell r="E102">
            <v>0</v>
          </cell>
          <cell r="F102">
            <v>0</v>
          </cell>
          <cell r="G102">
            <v>1391</v>
          </cell>
          <cell r="H102">
            <v>1525</v>
          </cell>
          <cell r="I102">
            <v>75</v>
          </cell>
          <cell r="J102">
            <v>2991</v>
          </cell>
          <cell r="K102">
            <v>1</v>
          </cell>
          <cell r="L102">
            <v>0</v>
          </cell>
        </row>
        <row r="103">
          <cell r="B103">
            <v>950015909</v>
          </cell>
          <cell r="C103" t="str">
            <v>VERALID AZUCENA MORALES DE GUERRA</v>
          </cell>
          <cell r="D103" t="str">
            <v>Oficinista II</v>
          </cell>
          <cell r="E103">
            <v>97</v>
          </cell>
          <cell r="F103">
            <v>4259</v>
          </cell>
          <cell r="G103">
            <v>1391</v>
          </cell>
          <cell r="H103">
            <v>1525</v>
          </cell>
          <cell r="I103">
            <v>75</v>
          </cell>
          <cell r="J103">
            <v>7250</v>
          </cell>
          <cell r="K103">
            <v>1</v>
          </cell>
          <cell r="L103">
            <v>4395.3100000000004</v>
          </cell>
        </row>
        <row r="104">
          <cell r="B104">
            <v>950015909.00999999</v>
          </cell>
          <cell r="C104" t="str">
            <v>VERALID AZUCENA MORALES DE GUERRA</v>
          </cell>
          <cell r="D104" t="str">
            <v>Oficinista II</v>
          </cell>
          <cell r="E104">
            <v>8</v>
          </cell>
          <cell r="F104">
            <v>4259</v>
          </cell>
          <cell r="G104">
            <v>1391</v>
          </cell>
          <cell r="H104">
            <v>1525</v>
          </cell>
          <cell r="I104">
            <v>75</v>
          </cell>
          <cell r="J104">
            <v>7250</v>
          </cell>
          <cell r="K104">
            <v>1</v>
          </cell>
          <cell r="L104">
            <v>362.5</v>
          </cell>
        </row>
        <row r="105">
          <cell r="B105">
            <v>950016021</v>
          </cell>
          <cell r="C105" t="str">
            <v>ZONIA ENILDA FLORIAN MENDEZ</v>
          </cell>
          <cell r="D105" t="str">
            <v>Técnico I</v>
          </cell>
          <cell r="E105">
            <v>160</v>
          </cell>
          <cell r="F105">
            <v>4402</v>
          </cell>
          <cell r="G105">
            <v>1598</v>
          </cell>
          <cell r="H105">
            <v>1525</v>
          </cell>
          <cell r="I105">
            <v>75</v>
          </cell>
          <cell r="J105">
            <v>7600</v>
          </cell>
          <cell r="K105">
            <v>1</v>
          </cell>
          <cell r="L105">
            <v>7600</v>
          </cell>
        </row>
        <row r="106">
          <cell r="B106">
            <v>950016201</v>
          </cell>
          <cell r="C106" t="str">
            <v>LILY MARISOL NAVARRO MENDEZ</v>
          </cell>
          <cell r="D106" t="str">
            <v>Técnico III</v>
          </cell>
          <cell r="E106">
            <v>160</v>
          </cell>
          <cell r="F106">
            <v>4560</v>
          </cell>
          <cell r="G106">
            <v>1598</v>
          </cell>
          <cell r="H106">
            <v>1525</v>
          </cell>
          <cell r="I106">
            <v>75</v>
          </cell>
          <cell r="J106">
            <v>7758</v>
          </cell>
          <cell r="K106">
            <v>1</v>
          </cell>
          <cell r="L106">
            <v>7758</v>
          </cell>
        </row>
        <row r="107">
          <cell r="B107">
            <v>950016271</v>
          </cell>
          <cell r="C107" t="str">
            <v>ZOILA CARLOTA OCHAETA CORZO</v>
          </cell>
          <cell r="D107" t="str">
            <v xml:space="preserve">Oficinista II </v>
          </cell>
          <cell r="E107">
            <v>160</v>
          </cell>
          <cell r="F107">
            <v>4259</v>
          </cell>
          <cell r="G107">
            <v>1391</v>
          </cell>
          <cell r="H107">
            <v>1525</v>
          </cell>
          <cell r="I107">
            <v>75</v>
          </cell>
          <cell r="J107">
            <v>7250</v>
          </cell>
          <cell r="K107">
            <v>1</v>
          </cell>
          <cell r="L107">
            <v>7250</v>
          </cell>
        </row>
        <row r="108">
          <cell r="B108">
            <v>950016492</v>
          </cell>
          <cell r="C108" t="str">
            <v>BRAUDILO SALVADOR GONZALEZ GOMEZ</v>
          </cell>
          <cell r="D108" t="str">
            <v xml:space="preserve">Técnico III </v>
          </cell>
          <cell r="E108">
            <v>0</v>
          </cell>
          <cell r="F108">
            <v>0</v>
          </cell>
          <cell r="G108">
            <v>1598</v>
          </cell>
          <cell r="H108">
            <v>1525</v>
          </cell>
          <cell r="I108">
            <v>0</v>
          </cell>
          <cell r="J108">
            <v>3123</v>
          </cell>
          <cell r="K108">
            <v>1</v>
          </cell>
          <cell r="L108">
            <v>0</v>
          </cell>
        </row>
        <row r="109">
          <cell r="B109">
            <v>950016604</v>
          </cell>
          <cell r="C109" t="str">
            <v>JULIO ALBERTO OROZCO JOACHIN</v>
          </cell>
          <cell r="D109" t="str">
            <v>Técnico I</v>
          </cell>
          <cell r="E109">
            <v>0</v>
          </cell>
          <cell r="F109">
            <v>4402</v>
          </cell>
          <cell r="G109">
            <v>1598</v>
          </cell>
          <cell r="H109">
            <v>1525</v>
          </cell>
          <cell r="I109">
            <v>75</v>
          </cell>
          <cell r="J109">
            <v>7600</v>
          </cell>
          <cell r="K109">
            <v>1</v>
          </cell>
          <cell r="L109">
            <v>0</v>
          </cell>
        </row>
        <row r="110">
          <cell r="B110">
            <v>950016608</v>
          </cell>
          <cell r="C110" t="str">
            <v>JOSE FRANCISCO OROZCO MARTÍNEZ</v>
          </cell>
          <cell r="D110" t="str">
            <v xml:space="preserve">Oficinista II </v>
          </cell>
          <cell r="E110">
            <v>0</v>
          </cell>
          <cell r="F110">
            <v>0</v>
          </cell>
          <cell r="G110">
            <v>1391</v>
          </cell>
          <cell r="H110">
            <v>1525</v>
          </cell>
          <cell r="I110">
            <v>0</v>
          </cell>
          <cell r="J110">
            <v>2916</v>
          </cell>
          <cell r="K110">
            <v>1</v>
          </cell>
          <cell r="L110">
            <v>0</v>
          </cell>
        </row>
        <row r="111">
          <cell r="B111">
            <v>950016611</v>
          </cell>
          <cell r="C111" t="str">
            <v>JORGE RAYMUNDO OROZCO MIRANDA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950016752</v>
          </cell>
          <cell r="C112" t="str">
            <v>ROSIDALIA DE LEON ORELLANA ORTIZ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950016826</v>
          </cell>
          <cell r="C113" t="str">
            <v>MARIO ROLANDO OXOM REY</v>
          </cell>
          <cell r="D113" t="str">
            <v>Técnico I</v>
          </cell>
          <cell r="E113">
            <v>0</v>
          </cell>
          <cell r="F113">
            <v>0</v>
          </cell>
          <cell r="G113">
            <v>1598</v>
          </cell>
          <cell r="H113">
            <v>1525</v>
          </cell>
          <cell r="I113">
            <v>0</v>
          </cell>
          <cell r="J113">
            <v>3123</v>
          </cell>
          <cell r="K113">
            <v>1</v>
          </cell>
          <cell r="L113">
            <v>0</v>
          </cell>
        </row>
        <row r="114">
          <cell r="B114">
            <v>950017008</v>
          </cell>
          <cell r="C114" t="str">
            <v xml:space="preserve">EDUARDO ARMANDO PAZ BARRIOS </v>
          </cell>
          <cell r="D114" t="str">
            <v>Técnico I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950017298</v>
          </cell>
          <cell r="C115" t="str">
            <v>JOSE VICTOR PEREZ</v>
          </cell>
          <cell r="D115" t="str">
            <v xml:space="preserve">Técnico II </v>
          </cell>
          <cell r="E115">
            <v>160</v>
          </cell>
          <cell r="F115">
            <v>4481</v>
          </cell>
          <cell r="G115">
            <v>1598</v>
          </cell>
          <cell r="H115">
            <v>1525</v>
          </cell>
          <cell r="I115">
            <v>75</v>
          </cell>
          <cell r="J115">
            <v>7679</v>
          </cell>
          <cell r="K115">
            <v>1</v>
          </cell>
          <cell r="L115">
            <v>7679</v>
          </cell>
        </row>
        <row r="116">
          <cell r="B116">
            <v>950017543</v>
          </cell>
          <cell r="C116" t="str">
            <v>LUIS EMILIO PEREZ ZAMORA</v>
          </cell>
          <cell r="D116" t="str">
            <v xml:space="preserve">Técnico III </v>
          </cell>
          <cell r="E116">
            <v>0</v>
          </cell>
          <cell r="F116">
            <v>0</v>
          </cell>
          <cell r="G116">
            <v>1598</v>
          </cell>
          <cell r="H116">
            <v>1525</v>
          </cell>
          <cell r="I116">
            <v>0</v>
          </cell>
          <cell r="J116">
            <v>3123</v>
          </cell>
          <cell r="K116">
            <v>1</v>
          </cell>
          <cell r="L116">
            <v>0</v>
          </cell>
        </row>
        <row r="117">
          <cell r="B117">
            <v>950017569</v>
          </cell>
          <cell r="C117" t="str">
            <v>JOHNY WALTHER PERUSSINA MALDONADO</v>
          </cell>
          <cell r="D117" t="str">
            <v>Técnico III</v>
          </cell>
          <cell r="E117">
            <v>160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7758</v>
          </cell>
        </row>
        <row r="118">
          <cell r="B118">
            <v>950017681</v>
          </cell>
          <cell r="C118" t="str">
            <v>GUILLERMO ENRIQUE GANDARA HERRERA</v>
          </cell>
          <cell r="D118" t="str">
            <v xml:space="preserve">Técnico III </v>
          </cell>
          <cell r="E118">
            <v>128</v>
          </cell>
          <cell r="F118">
            <v>4560</v>
          </cell>
          <cell r="G118">
            <v>1598</v>
          </cell>
          <cell r="H118">
            <v>1525</v>
          </cell>
          <cell r="I118">
            <v>75</v>
          </cell>
          <cell r="J118">
            <v>7758</v>
          </cell>
          <cell r="K118">
            <v>1</v>
          </cell>
          <cell r="L118">
            <v>6206.4</v>
          </cell>
        </row>
        <row r="119">
          <cell r="B119">
            <v>950017742</v>
          </cell>
          <cell r="C119" t="str">
            <v>VIRGILIO GILBERTO PINTO BARAHONA</v>
          </cell>
          <cell r="D119" t="str">
            <v>Técnico III</v>
          </cell>
          <cell r="E119">
            <v>160</v>
          </cell>
          <cell r="F119">
            <v>4560</v>
          </cell>
          <cell r="G119">
            <v>1598</v>
          </cell>
          <cell r="H119">
            <v>1525</v>
          </cell>
          <cell r="I119">
            <v>75</v>
          </cell>
          <cell r="J119">
            <v>7758</v>
          </cell>
          <cell r="K119">
            <v>1</v>
          </cell>
          <cell r="L119">
            <v>7758</v>
          </cell>
        </row>
        <row r="120">
          <cell r="B120">
            <v>950017823</v>
          </cell>
          <cell r="C120" t="str">
            <v>MANUEL DE JESUS POOT OCHAETA</v>
          </cell>
          <cell r="D120" t="str">
            <v>Técnico II</v>
          </cell>
          <cell r="E120">
            <v>160</v>
          </cell>
          <cell r="F120">
            <v>4481</v>
          </cell>
          <cell r="G120">
            <v>1598</v>
          </cell>
          <cell r="H120">
            <v>1525</v>
          </cell>
          <cell r="I120">
            <v>75</v>
          </cell>
          <cell r="J120">
            <v>7679</v>
          </cell>
          <cell r="K120">
            <v>1</v>
          </cell>
          <cell r="L120">
            <v>7679</v>
          </cell>
        </row>
        <row r="121">
          <cell r="B121">
            <v>950017862</v>
          </cell>
          <cell r="C121" t="str">
            <v>DINA ELIZABETH POZADAS RUANO</v>
          </cell>
          <cell r="D121" t="str">
            <v>Oficinista III</v>
          </cell>
          <cell r="E121">
            <v>64.5</v>
          </cell>
          <cell r="F121">
            <v>4292</v>
          </cell>
          <cell r="G121">
            <v>1391</v>
          </cell>
          <cell r="H121">
            <v>1525</v>
          </cell>
          <cell r="I121">
            <v>75</v>
          </cell>
          <cell r="J121">
            <v>7283</v>
          </cell>
          <cell r="K121">
            <v>1</v>
          </cell>
          <cell r="L121">
            <v>2935.96</v>
          </cell>
        </row>
        <row r="122">
          <cell r="B122">
            <v>950017873</v>
          </cell>
          <cell r="C122" t="str">
            <v>CARLOS ARTURO PREM HIDALGO</v>
          </cell>
          <cell r="D122" t="str">
            <v xml:space="preserve">Técnico III </v>
          </cell>
          <cell r="E122">
            <v>0</v>
          </cell>
          <cell r="F122">
            <v>0</v>
          </cell>
          <cell r="G122">
            <v>1598</v>
          </cell>
          <cell r="H122">
            <v>1525</v>
          </cell>
          <cell r="I122">
            <v>0</v>
          </cell>
          <cell r="J122">
            <v>3123</v>
          </cell>
          <cell r="K122">
            <v>1</v>
          </cell>
          <cell r="L122">
            <v>0</v>
          </cell>
        </row>
        <row r="123">
          <cell r="B123">
            <v>950017882</v>
          </cell>
          <cell r="C123" t="str">
            <v>JAIME ISRAEL PUAC BARRIOS</v>
          </cell>
          <cell r="D123" t="str">
            <v xml:space="preserve">Técnico I </v>
          </cell>
          <cell r="E123">
            <v>160</v>
          </cell>
          <cell r="F123">
            <v>4402</v>
          </cell>
          <cell r="G123">
            <v>1598</v>
          </cell>
          <cell r="H123">
            <v>1525</v>
          </cell>
          <cell r="I123">
            <v>75</v>
          </cell>
          <cell r="J123">
            <v>7600</v>
          </cell>
          <cell r="K123">
            <v>1</v>
          </cell>
          <cell r="L123">
            <v>7600</v>
          </cell>
        </row>
        <row r="124">
          <cell r="B124">
            <v>950017981</v>
          </cell>
          <cell r="C124" t="str">
            <v xml:space="preserve">MARIA ADELA QUINTANA </v>
          </cell>
          <cell r="D124" t="str">
            <v>Oficinista I</v>
          </cell>
          <cell r="E124">
            <v>0</v>
          </cell>
          <cell r="F124">
            <v>0</v>
          </cell>
          <cell r="G124">
            <v>1391</v>
          </cell>
          <cell r="H124">
            <v>1525</v>
          </cell>
          <cell r="I124">
            <v>0</v>
          </cell>
          <cell r="J124">
            <v>2916</v>
          </cell>
          <cell r="K124">
            <v>1</v>
          </cell>
          <cell r="L124">
            <v>0</v>
          </cell>
        </row>
        <row r="125">
          <cell r="B125">
            <v>950017984</v>
          </cell>
          <cell r="C125" t="str">
            <v>ESTUARDO ENRIQUE QUINTANA SANCHEZ</v>
          </cell>
          <cell r="D125" t="str">
            <v>Técnico II</v>
          </cell>
          <cell r="E125">
            <v>160</v>
          </cell>
          <cell r="F125">
            <v>4481</v>
          </cell>
          <cell r="G125">
            <v>1598</v>
          </cell>
          <cell r="H125">
            <v>1525</v>
          </cell>
          <cell r="I125">
            <v>75</v>
          </cell>
          <cell r="J125">
            <v>7679</v>
          </cell>
          <cell r="K125">
            <v>1</v>
          </cell>
          <cell r="L125">
            <v>7679</v>
          </cell>
        </row>
        <row r="126">
          <cell r="B126">
            <v>950018004</v>
          </cell>
          <cell r="C126" t="str">
            <v>CARLOS HUMBERTO QUIROA BRACAMONTE</v>
          </cell>
          <cell r="D126" t="str">
            <v>Técnico I</v>
          </cell>
          <cell r="E126">
            <v>0</v>
          </cell>
          <cell r="F126">
            <v>0</v>
          </cell>
          <cell r="G126">
            <v>1598</v>
          </cell>
          <cell r="H126">
            <v>1525</v>
          </cell>
          <cell r="I126">
            <v>0</v>
          </cell>
          <cell r="J126">
            <v>3123</v>
          </cell>
          <cell r="K126">
            <v>1</v>
          </cell>
          <cell r="L126">
            <v>0</v>
          </cell>
        </row>
        <row r="127">
          <cell r="B127">
            <v>950018510</v>
          </cell>
          <cell r="C127" t="str">
            <v>MARINA YOLANDA REQUENA DE LEON</v>
          </cell>
          <cell r="D127" t="str">
            <v>Técnico I</v>
          </cell>
          <cell r="E127">
            <v>160</v>
          </cell>
          <cell r="F127">
            <v>4402</v>
          </cell>
          <cell r="G127">
            <v>1598</v>
          </cell>
          <cell r="H127">
            <v>1525</v>
          </cell>
          <cell r="I127">
            <v>75</v>
          </cell>
          <cell r="J127">
            <v>7600</v>
          </cell>
          <cell r="K127">
            <v>1</v>
          </cell>
          <cell r="L127">
            <v>7600</v>
          </cell>
        </row>
        <row r="128">
          <cell r="B128">
            <v>950018648</v>
          </cell>
          <cell r="C128" t="str">
            <v>ANGELINA REYES XITUMUL</v>
          </cell>
          <cell r="D128" t="str">
            <v>Oficinista I</v>
          </cell>
          <cell r="E128">
            <v>160</v>
          </cell>
          <cell r="F128">
            <v>4228</v>
          </cell>
          <cell r="G128">
            <v>1391</v>
          </cell>
          <cell r="H128">
            <v>1525</v>
          </cell>
          <cell r="I128">
            <v>75</v>
          </cell>
          <cell r="J128">
            <v>7219</v>
          </cell>
          <cell r="K128">
            <v>1</v>
          </cell>
          <cell r="L128">
            <v>7219</v>
          </cell>
        </row>
        <row r="129">
          <cell r="B129">
            <v>950018657</v>
          </cell>
          <cell r="C129" t="str">
            <v>RONI ABIGAIL REYNA MARCOS</v>
          </cell>
          <cell r="D129" t="str">
            <v>Técnico III</v>
          </cell>
          <cell r="E129">
            <v>150</v>
          </cell>
          <cell r="F129">
            <v>4560</v>
          </cell>
          <cell r="G129">
            <v>1598</v>
          </cell>
          <cell r="H129">
            <v>1525</v>
          </cell>
          <cell r="I129">
            <v>75</v>
          </cell>
          <cell r="J129">
            <v>7758</v>
          </cell>
          <cell r="K129">
            <v>1</v>
          </cell>
          <cell r="L129">
            <v>7273.13</v>
          </cell>
        </row>
        <row r="130">
          <cell r="B130">
            <v>950018764</v>
          </cell>
          <cell r="C130" t="str">
            <v>NERI RAUL RIVERA GODINEZ</v>
          </cell>
          <cell r="D130" t="str">
            <v>Técnico III</v>
          </cell>
          <cell r="E130">
            <v>0</v>
          </cell>
          <cell r="F130">
            <v>0</v>
          </cell>
          <cell r="G130">
            <v>1598</v>
          </cell>
          <cell r="H130">
            <v>1525</v>
          </cell>
          <cell r="I130">
            <v>0</v>
          </cell>
          <cell r="J130">
            <v>3123</v>
          </cell>
          <cell r="K130">
            <v>1</v>
          </cell>
          <cell r="L130">
            <v>0</v>
          </cell>
        </row>
        <row r="131">
          <cell r="B131">
            <v>950018904</v>
          </cell>
          <cell r="C131" t="str">
            <v>MARIA ANTONIA RODRIGUEZ AGUIRRE</v>
          </cell>
          <cell r="D131" t="str">
            <v xml:space="preserve">Técnico I </v>
          </cell>
          <cell r="E131">
            <v>0</v>
          </cell>
          <cell r="F131">
            <v>4402</v>
          </cell>
          <cell r="G131">
            <v>1598</v>
          </cell>
          <cell r="H131">
            <v>1525</v>
          </cell>
          <cell r="I131">
            <v>75</v>
          </cell>
          <cell r="J131">
            <v>7600</v>
          </cell>
          <cell r="K131">
            <v>1</v>
          </cell>
          <cell r="L131">
            <v>0</v>
          </cell>
        </row>
        <row r="132">
          <cell r="B132">
            <v>950018932</v>
          </cell>
          <cell r="C132" t="str">
            <v>SILVIA LUCRECIA RODRIGUEZ FERNANDEZ</v>
          </cell>
          <cell r="D132" t="str">
            <v>Oficinista III</v>
          </cell>
          <cell r="E132">
            <v>160</v>
          </cell>
          <cell r="F132">
            <v>4292</v>
          </cell>
          <cell r="G132">
            <v>1391</v>
          </cell>
          <cell r="H132">
            <v>1525</v>
          </cell>
          <cell r="I132">
            <v>75</v>
          </cell>
          <cell r="J132">
            <v>7283</v>
          </cell>
          <cell r="K132">
            <v>1</v>
          </cell>
          <cell r="L132">
            <v>7283</v>
          </cell>
        </row>
        <row r="133">
          <cell r="B133">
            <v>950019057</v>
          </cell>
          <cell r="C133" t="str">
            <v>JORGE MARIO ROJAS TERCERO</v>
          </cell>
          <cell r="D133" t="str">
            <v xml:space="preserve">Oficinista II </v>
          </cell>
          <cell r="E133">
            <v>160</v>
          </cell>
          <cell r="F133">
            <v>4259</v>
          </cell>
          <cell r="G133">
            <v>1391</v>
          </cell>
          <cell r="H133">
            <v>1525</v>
          </cell>
          <cell r="I133">
            <v>75</v>
          </cell>
          <cell r="J133">
            <v>7250</v>
          </cell>
          <cell r="K133">
            <v>1</v>
          </cell>
          <cell r="L133">
            <v>7250</v>
          </cell>
        </row>
        <row r="134">
          <cell r="B134">
            <v>950019100</v>
          </cell>
          <cell r="C134" t="str">
            <v>MILSA MARISOL GONZALEZ HEREDIA DE ROMERO</v>
          </cell>
          <cell r="D134" t="str">
            <v xml:space="preserve">Oficinista II </v>
          </cell>
          <cell r="E134">
            <v>160</v>
          </cell>
          <cell r="F134">
            <v>4259</v>
          </cell>
          <cell r="G134">
            <v>1391</v>
          </cell>
          <cell r="H134">
            <v>1525</v>
          </cell>
          <cell r="I134">
            <v>75</v>
          </cell>
          <cell r="J134">
            <v>7250</v>
          </cell>
          <cell r="K134">
            <v>1</v>
          </cell>
          <cell r="L134">
            <v>7250</v>
          </cell>
        </row>
        <row r="135">
          <cell r="B135">
            <v>950019118</v>
          </cell>
          <cell r="C135" t="str">
            <v>JUAN EDUARDO ALEJANDRO ROSAL LARA</v>
          </cell>
          <cell r="D135" t="str">
            <v xml:space="preserve">Técnico I </v>
          </cell>
          <cell r="E135">
            <v>160</v>
          </cell>
          <cell r="F135">
            <v>4402</v>
          </cell>
          <cell r="G135">
            <v>1598</v>
          </cell>
          <cell r="H135">
            <v>1525</v>
          </cell>
          <cell r="I135">
            <v>75</v>
          </cell>
          <cell r="J135">
            <v>7600</v>
          </cell>
          <cell r="K135">
            <v>1</v>
          </cell>
          <cell r="L135">
            <v>7600</v>
          </cell>
        </row>
        <row r="136">
          <cell r="B136">
            <v>950019178</v>
          </cell>
          <cell r="C136" t="str">
            <v>MELVIN ALBERTO ROSSIL DUQUE</v>
          </cell>
          <cell r="D136" t="str">
            <v xml:space="preserve">Técnico I </v>
          </cell>
          <cell r="E136">
            <v>142</v>
          </cell>
          <cell r="F136">
            <v>4402</v>
          </cell>
          <cell r="G136">
            <v>1598</v>
          </cell>
          <cell r="H136">
            <v>1525</v>
          </cell>
          <cell r="I136">
            <v>75</v>
          </cell>
          <cell r="J136">
            <v>7600</v>
          </cell>
          <cell r="K136">
            <v>1</v>
          </cell>
          <cell r="L136">
            <v>6745</v>
          </cell>
        </row>
        <row r="137">
          <cell r="B137">
            <v>950019290</v>
          </cell>
          <cell r="C137" t="str">
            <v>ANTULIO DE JESUS RUIZ RECINOS</v>
          </cell>
          <cell r="D137" t="str">
            <v xml:space="preserve">Técnico I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950019383</v>
          </cell>
          <cell r="C138" t="str">
            <v>EMMA CONCEPCION PALMA DONADO</v>
          </cell>
          <cell r="D138" t="str">
            <v xml:space="preserve">Secretario Ejecutivo II </v>
          </cell>
          <cell r="E138">
            <v>160</v>
          </cell>
          <cell r="F138">
            <v>4481</v>
          </cell>
          <cell r="G138">
            <v>1391</v>
          </cell>
          <cell r="H138">
            <v>1525</v>
          </cell>
          <cell r="I138">
            <v>75</v>
          </cell>
          <cell r="J138">
            <v>7472</v>
          </cell>
          <cell r="K138">
            <v>1</v>
          </cell>
          <cell r="L138">
            <v>7472</v>
          </cell>
        </row>
        <row r="139">
          <cell r="B139">
            <v>950019424</v>
          </cell>
          <cell r="C139" t="str">
            <v>MARITZA JACQUELINE SALAZAR RODRIGUEZ</v>
          </cell>
          <cell r="D139" t="str">
            <v xml:space="preserve">Técnico I  </v>
          </cell>
          <cell r="E139">
            <v>0</v>
          </cell>
          <cell r="F139">
            <v>0</v>
          </cell>
          <cell r="G139">
            <v>1598</v>
          </cell>
          <cell r="H139">
            <v>1525</v>
          </cell>
          <cell r="I139">
            <v>0</v>
          </cell>
          <cell r="J139">
            <v>3123</v>
          </cell>
          <cell r="K139">
            <v>1</v>
          </cell>
          <cell r="L139">
            <v>0</v>
          </cell>
        </row>
        <row r="140">
          <cell r="B140">
            <v>950019481</v>
          </cell>
          <cell r="C140" t="str">
            <v>MANUEL ANDRES SALGUERO RECINOS</v>
          </cell>
          <cell r="D140" t="str">
            <v xml:space="preserve">Técnico I  </v>
          </cell>
          <cell r="E140">
            <v>83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3942.5</v>
          </cell>
        </row>
        <row r="141">
          <cell r="B141">
            <v>950019617</v>
          </cell>
          <cell r="C141" t="str">
            <v>PATRICIA ANABELA SANCHEZ LAPARRA</v>
          </cell>
          <cell r="D141" t="str">
            <v>Técnico II</v>
          </cell>
          <cell r="E141">
            <v>160</v>
          </cell>
          <cell r="F141">
            <v>4481</v>
          </cell>
          <cell r="G141">
            <v>1598</v>
          </cell>
          <cell r="H141">
            <v>1525</v>
          </cell>
          <cell r="I141">
            <v>75</v>
          </cell>
          <cell r="J141">
            <v>7679</v>
          </cell>
          <cell r="K141">
            <v>1</v>
          </cell>
          <cell r="L141">
            <v>7679</v>
          </cell>
        </row>
        <row r="142">
          <cell r="B142">
            <v>950019665</v>
          </cell>
          <cell r="C142" t="str">
            <v>CARLOS ROBERTO SANCHEZ VALLE</v>
          </cell>
          <cell r="D142" t="str">
            <v>Técnico I</v>
          </cell>
          <cell r="E142">
            <v>83</v>
          </cell>
          <cell r="F142">
            <v>4402</v>
          </cell>
          <cell r="G142">
            <v>1598</v>
          </cell>
          <cell r="H142">
            <v>1525</v>
          </cell>
          <cell r="I142">
            <v>75</v>
          </cell>
          <cell r="J142">
            <v>7600</v>
          </cell>
          <cell r="K142">
            <v>1</v>
          </cell>
          <cell r="L142">
            <v>3942.5</v>
          </cell>
        </row>
        <row r="143">
          <cell r="B143">
            <v>950019685</v>
          </cell>
          <cell r="C143" t="str">
            <v>RENE EDGARDO SANDOVAL CARCAMO</v>
          </cell>
          <cell r="D143" t="str">
            <v>Técnico I</v>
          </cell>
          <cell r="E143">
            <v>160</v>
          </cell>
          <cell r="F143">
            <v>4402</v>
          </cell>
          <cell r="G143">
            <v>1598</v>
          </cell>
          <cell r="H143">
            <v>1525</v>
          </cell>
          <cell r="I143">
            <v>75</v>
          </cell>
          <cell r="J143">
            <v>7600</v>
          </cell>
          <cell r="K143">
            <v>1</v>
          </cell>
          <cell r="L143">
            <v>7600</v>
          </cell>
        </row>
        <row r="144">
          <cell r="B144">
            <v>950019879</v>
          </cell>
          <cell r="C144" t="str">
            <v>GUADALUPE SAPUT XIQUITA</v>
          </cell>
          <cell r="D144" t="str">
            <v xml:space="preserve">Técnico II </v>
          </cell>
          <cell r="E144">
            <v>0</v>
          </cell>
          <cell r="F144">
            <v>0</v>
          </cell>
          <cell r="G144">
            <v>1598</v>
          </cell>
          <cell r="H144">
            <v>1525</v>
          </cell>
          <cell r="I144">
            <v>0</v>
          </cell>
          <cell r="J144">
            <v>3123</v>
          </cell>
          <cell r="K144">
            <v>1</v>
          </cell>
          <cell r="L144">
            <v>0</v>
          </cell>
        </row>
        <row r="145">
          <cell r="B145">
            <v>950019892</v>
          </cell>
          <cell r="C145" t="str">
            <v>MIRIAM CEBALLOS GALAN</v>
          </cell>
          <cell r="D145" t="str">
            <v>Oficinista III</v>
          </cell>
          <cell r="E145">
            <v>0</v>
          </cell>
          <cell r="F145">
            <v>0</v>
          </cell>
          <cell r="G145">
            <v>1391</v>
          </cell>
          <cell r="H145">
            <v>1525</v>
          </cell>
          <cell r="I145">
            <v>0</v>
          </cell>
          <cell r="J145">
            <v>2916</v>
          </cell>
          <cell r="K145">
            <v>1</v>
          </cell>
          <cell r="L145">
            <v>0</v>
          </cell>
        </row>
        <row r="146">
          <cell r="B146">
            <v>950019913</v>
          </cell>
          <cell r="C146" t="str">
            <v>MIRIAN AZUCENA GONZALEZ GUDIEL DE SARCEÑO</v>
          </cell>
          <cell r="D146" t="str">
            <v xml:space="preserve">Oficinista II </v>
          </cell>
          <cell r="E146">
            <v>160</v>
          </cell>
          <cell r="F146">
            <v>4259</v>
          </cell>
          <cell r="G146">
            <v>1391</v>
          </cell>
          <cell r="H146">
            <v>1525</v>
          </cell>
          <cell r="I146">
            <v>75</v>
          </cell>
          <cell r="J146">
            <v>7250</v>
          </cell>
          <cell r="K146">
            <v>1</v>
          </cell>
          <cell r="L146">
            <v>7250</v>
          </cell>
        </row>
        <row r="147">
          <cell r="B147">
            <v>950019974</v>
          </cell>
          <cell r="C147" t="str">
            <v>LUIS ERNESTO SERRANO NATARENO</v>
          </cell>
          <cell r="D147" t="str">
            <v>Técnico II</v>
          </cell>
          <cell r="E147">
            <v>160</v>
          </cell>
          <cell r="F147">
            <v>4481</v>
          </cell>
          <cell r="G147">
            <v>1598</v>
          </cell>
          <cell r="H147">
            <v>1525</v>
          </cell>
          <cell r="I147">
            <v>75</v>
          </cell>
          <cell r="J147">
            <v>7679</v>
          </cell>
          <cell r="K147">
            <v>1</v>
          </cell>
          <cell r="L147">
            <v>7679</v>
          </cell>
        </row>
        <row r="148">
          <cell r="B148">
            <v>950020087</v>
          </cell>
          <cell r="C148" t="str">
            <v>MAYRA JANHET SOLANO MOTTA</v>
          </cell>
          <cell r="D148" t="str">
            <v>Técnico I</v>
          </cell>
          <cell r="E148">
            <v>0</v>
          </cell>
          <cell r="F148">
            <v>0</v>
          </cell>
          <cell r="G148">
            <v>1598</v>
          </cell>
          <cell r="H148">
            <v>1525</v>
          </cell>
          <cell r="I148">
            <v>0</v>
          </cell>
          <cell r="J148">
            <v>3123</v>
          </cell>
          <cell r="K148">
            <v>1</v>
          </cell>
          <cell r="L148">
            <v>0</v>
          </cell>
        </row>
        <row r="149">
          <cell r="B149">
            <v>950020267</v>
          </cell>
          <cell r="C149" t="str">
            <v>IRMA CRUZ SUNTECUN TESUCUN</v>
          </cell>
          <cell r="D149" t="str">
            <v xml:space="preserve">Oficinista III </v>
          </cell>
          <cell r="E149">
            <v>160</v>
          </cell>
          <cell r="F149">
            <v>4292</v>
          </cell>
          <cell r="G149">
            <v>1391</v>
          </cell>
          <cell r="H149">
            <v>1525</v>
          </cell>
          <cell r="I149">
            <v>75</v>
          </cell>
          <cell r="J149">
            <v>7283</v>
          </cell>
          <cell r="K149">
            <v>1</v>
          </cell>
          <cell r="L149">
            <v>7283</v>
          </cell>
        </row>
        <row r="150">
          <cell r="B150">
            <v>950020307</v>
          </cell>
          <cell r="C150" t="str">
            <v>ZAIDA ASNET TARACENA WHITE</v>
          </cell>
          <cell r="D150" t="str">
            <v xml:space="preserve">Oficinista II </v>
          </cell>
          <cell r="E150">
            <v>160</v>
          </cell>
          <cell r="F150">
            <v>4259</v>
          </cell>
          <cell r="G150">
            <v>1391</v>
          </cell>
          <cell r="H150">
            <v>1525</v>
          </cell>
          <cell r="I150">
            <v>75</v>
          </cell>
          <cell r="J150">
            <v>7250</v>
          </cell>
          <cell r="K150">
            <v>1</v>
          </cell>
          <cell r="L150">
            <v>7250</v>
          </cell>
        </row>
        <row r="151">
          <cell r="B151">
            <v>950020506</v>
          </cell>
          <cell r="C151" t="str">
            <v>ELMER RENE TRUJILLO OCHAETA</v>
          </cell>
          <cell r="D151" t="str">
            <v xml:space="preserve">Técnico III </v>
          </cell>
          <cell r="E151">
            <v>160</v>
          </cell>
          <cell r="F151">
            <v>4560</v>
          </cell>
          <cell r="G151">
            <v>1598</v>
          </cell>
          <cell r="H151">
            <v>1525</v>
          </cell>
          <cell r="I151">
            <v>75</v>
          </cell>
          <cell r="J151">
            <v>7758</v>
          </cell>
          <cell r="K151">
            <v>1</v>
          </cell>
          <cell r="L151">
            <v>7758</v>
          </cell>
        </row>
        <row r="152">
          <cell r="B152">
            <v>950020816</v>
          </cell>
          <cell r="C152" t="str">
            <v>GLORIA ESTELA ALBIZUREZ PALENCIA VASQUEZ</v>
          </cell>
          <cell r="D152" t="str">
            <v>Técnico I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950020996</v>
          </cell>
          <cell r="C153" t="str">
            <v>ALICIA LISETH VELASQUEZ FUENTES</v>
          </cell>
          <cell r="D153" t="str">
            <v>Técnico I</v>
          </cell>
          <cell r="E153">
            <v>160</v>
          </cell>
          <cell r="F153">
            <v>4402</v>
          </cell>
          <cell r="G153">
            <v>1598</v>
          </cell>
          <cell r="H153">
            <v>1525</v>
          </cell>
          <cell r="I153">
            <v>75</v>
          </cell>
          <cell r="J153">
            <v>7600</v>
          </cell>
          <cell r="K153">
            <v>1</v>
          </cell>
          <cell r="L153">
            <v>7600</v>
          </cell>
        </row>
        <row r="154">
          <cell r="B154">
            <v>950021042</v>
          </cell>
          <cell r="C154" t="str">
            <v>NICASIO VELASQUEZ ORDOÑEZ</v>
          </cell>
          <cell r="D154" t="str">
            <v xml:space="preserve">Técnico I </v>
          </cell>
          <cell r="E154">
            <v>0</v>
          </cell>
          <cell r="F154">
            <v>0</v>
          </cell>
          <cell r="G154">
            <v>1598</v>
          </cell>
          <cell r="H154">
            <v>1525</v>
          </cell>
          <cell r="I154">
            <v>0</v>
          </cell>
          <cell r="J154">
            <v>3123</v>
          </cell>
          <cell r="K154">
            <v>1</v>
          </cell>
          <cell r="L154">
            <v>0</v>
          </cell>
        </row>
        <row r="155">
          <cell r="B155">
            <v>950021112</v>
          </cell>
          <cell r="C155" t="str">
            <v>MIGUEL ANGEL VENTURA RAMIREZ</v>
          </cell>
          <cell r="D155" t="str">
            <v>Técnico III</v>
          </cell>
          <cell r="E155">
            <v>156</v>
          </cell>
          <cell r="F155">
            <v>4560</v>
          </cell>
          <cell r="G155">
            <v>1598</v>
          </cell>
          <cell r="H155">
            <v>1525</v>
          </cell>
          <cell r="I155">
            <v>75</v>
          </cell>
          <cell r="J155">
            <v>7758</v>
          </cell>
          <cell r="K155">
            <v>1</v>
          </cell>
          <cell r="L155">
            <v>7564.05</v>
          </cell>
        </row>
        <row r="156">
          <cell r="B156">
            <v>950021158</v>
          </cell>
          <cell r="C156" t="str">
            <v>HAROLDO VIELMAN VALLE</v>
          </cell>
          <cell r="D156" t="str">
            <v xml:space="preserve">Técnico I </v>
          </cell>
          <cell r="E156">
            <v>160</v>
          </cell>
          <cell r="F156">
            <v>4402</v>
          </cell>
          <cell r="G156">
            <v>1598</v>
          </cell>
          <cell r="H156">
            <v>1525</v>
          </cell>
          <cell r="I156">
            <v>75</v>
          </cell>
          <cell r="J156">
            <v>7600</v>
          </cell>
          <cell r="K156">
            <v>1</v>
          </cell>
          <cell r="L156">
            <v>7600</v>
          </cell>
        </row>
        <row r="157">
          <cell r="B157">
            <v>950021223</v>
          </cell>
          <cell r="C157" t="str">
            <v>CESAR ARMANDO VILLEDA ERAZO</v>
          </cell>
          <cell r="D157" t="str">
            <v xml:space="preserve">Técnico I </v>
          </cell>
          <cell r="E157">
            <v>36.5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1733.75</v>
          </cell>
        </row>
        <row r="158">
          <cell r="B158">
            <v>950021223.00999999</v>
          </cell>
          <cell r="C158" t="str">
            <v>CESAR ARMANDO VILLEDA ERAZO</v>
          </cell>
          <cell r="D158" t="str">
            <v xml:space="preserve">Técnico I </v>
          </cell>
          <cell r="E158">
            <v>96</v>
          </cell>
          <cell r="F158">
            <v>4402</v>
          </cell>
          <cell r="G158">
            <v>1598</v>
          </cell>
          <cell r="H158">
            <v>1525</v>
          </cell>
          <cell r="I158">
            <v>75</v>
          </cell>
          <cell r="J158">
            <v>7600</v>
          </cell>
          <cell r="K158">
            <v>1</v>
          </cell>
          <cell r="L158">
            <v>4560</v>
          </cell>
        </row>
        <row r="159">
          <cell r="B159">
            <v>950021393</v>
          </cell>
          <cell r="C159" t="str">
            <v>JOSE ANTONIO ZALDAÑO HERNANDEZ</v>
          </cell>
          <cell r="D159" t="str">
            <v>Técnico III</v>
          </cell>
          <cell r="E159">
            <v>160</v>
          </cell>
          <cell r="F159">
            <v>4560</v>
          </cell>
          <cell r="G159">
            <v>1598</v>
          </cell>
          <cell r="H159">
            <v>1525</v>
          </cell>
          <cell r="I159">
            <v>75</v>
          </cell>
          <cell r="J159">
            <v>7758</v>
          </cell>
          <cell r="K159">
            <v>1</v>
          </cell>
          <cell r="L159">
            <v>7758</v>
          </cell>
        </row>
        <row r="160">
          <cell r="B160">
            <v>950031550</v>
          </cell>
          <cell r="C160" t="str">
            <v>RUDY ADALBERTO CASTAÑEDA BARRIENTOS</v>
          </cell>
          <cell r="D160" t="str">
            <v xml:space="preserve">Técnico I </v>
          </cell>
          <cell r="E160">
            <v>160</v>
          </cell>
          <cell r="F160">
            <v>4402</v>
          </cell>
          <cell r="G160">
            <v>1598</v>
          </cell>
          <cell r="H160">
            <v>1525</v>
          </cell>
          <cell r="I160">
            <v>75</v>
          </cell>
          <cell r="J160">
            <v>7600</v>
          </cell>
          <cell r="K160">
            <v>1</v>
          </cell>
          <cell r="L160">
            <v>7600</v>
          </cell>
        </row>
        <row r="161">
          <cell r="B161">
            <v>950041982</v>
          </cell>
          <cell r="C161" t="str">
            <v>ETELVINO FILIBERTO GODINEZ JUAREZ</v>
          </cell>
          <cell r="D161" t="str">
            <v xml:space="preserve">Oficinista II </v>
          </cell>
          <cell r="E161">
            <v>160</v>
          </cell>
          <cell r="F161">
            <v>4259</v>
          </cell>
          <cell r="G161">
            <v>1391</v>
          </cell>
          <cell r="H161">
            <v>1525</v>
          </cell>
          <cell r="I161">
            <v>50</v>
          </cell>
          <cell r="J161">
            <v>7225</v>
          </cell>
          <cell r="K161">
            <v>1</v>
          </cell>
          <cell r="L161">
            <v>7225</v>
          </cell>
        </row>
        <row r="162">
          <cell r="B162">
            <v>950055184</v>
          </cell>
          <cell r="C162" t="str">
            <v>RAMIRO NAJERA CHINCHILLA</v>
          </cell>
          <cell r="D162" t="str">
            <v xml:space="preserve">Técnico III </v>
          </cell>
          <cell r="E162">
            <v>0</v>
          </cell>
          <cell r="F162">
            <v>0</v>
          </cell>
          <cell r="G162">
            <v>1598</v>
          </cell>
          <cell r="H162">
            <v>1525</v>
          </cell>
          <cell r="I162">
            <v>0</v>
          </cell>
          <cell r="J162">
            <v>3123</v>
          </cell>
          <cell r="K162">
            <v>1</v>
          </cell>
          <cell r="L162">
            <v>0</v>
          </cell>
        </row>
        <row r="163">
          <cell r="B163">
            <v>950082099</v>
          </cell>
          <cell r="C163" t="str">
            <v>SONIA ESMERALDA AMEZQUITA GALVEZ DE MERIDA</v>
          </cell>
          <cell r="D163" t="str">
            <v>Técnico I</v>
          </cell>
          <cell r="E163">
            <v>0</v>
          </cell>
          <cell r="F163">
            <v>0</v>
          </cell>
          <cell r="G163">
            <v>1598</v>
          </cell>
          <cell r="H163">
            <v>1525</v>
          </cell>
          <cell r="I163">
            <v>75</v>
          </cell>
          <cell r="J163">
            <v>3198</v>
          </cell>
          <cell r="K163">
            <v>1</v>
          </cell>
          <cell r="L163">
            <v>0</v>
          </cell>
        </row>
        <row r="164">
          <cell r="B164">
            <v>950091678</v>
          </cell>
          <cell r="C164" t="str">
            <v>BRENDA AZUCENA GUAS CHUR</v>
          </cell>
          <cell r="D164" t="str">
            <v xml:space="preserve">Técnico III </v>
          </cell>
          <cell r="E164">
            <v>14</v>
          </cell>
          <cell r="F164">
            <v>4560</v>
          </cell>
          <cell r="G164">
            <v>1598</v>
          </cell>
          <cell r="H164">
            <v>1525</v>
          </cell>
          <cell r="I164">
            <v>75</v>
          </cell>
          <cell r="J164">
            <v>7758</v>
          </cell>
          <cell r="K164">
            <v>1</v>
          </cell>
          <cell r="L164">
            <v>678.83</v>
          </cell>
        </row>
        <row r="165">
          <cell r="B165">
            <v>950101083</v>
          </cell>
          <cell r="C165" t="str">
            <v>JOSE MARIO OROZCO FLORES</v>
          </cell>
          <cell r="D165" t="str">
            <v xml:space="preserve">Oficinista II </v>
          </cell>
          <cell r="E165">
            <v>146</v>
          </cell>
          <cell r="F165">
            <v>4259</v>
          </cell>
          <cell r="G165">
            <v>1391</v>
          </cell>
          <cell r="H165">
            <v>1525</v>
          </cell>
          <cell r="I165">
            <v>50</v>
          </cell>
          <cell r="J165">
            <v>7225</v>
          </cell>
          <cell r="K165">
            <v>1</v>
          </cell>
          <cell r="L165">
            <v>6592.81</v>
          </cell>
        </row>
        <row r="166">
          <cell r="B166">
            <v>950106783</v>
          </cell>
          <cell r="C166" t="str">
            <v>AIDA INES OBREGON FORONDA DE MEJIA</v>
          </cell>
          <cell r="D166" t="str">
            <v xml:space="preserve">Oficinista II 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75</v>
          </cell>
          <cell r="J166">
            <v>2991</v>
          </cell>
          <cell r="K166">
            <v>1</v>
          </cell>
          <cell r="L166">
            <v>0</v>
          </cell>
        </row>
        <row r="167">
          <cell r="B167">
            <v>950107242</v>
          </cell>
          <cell r="C167" t="str">
            <v>HERMAN ARMANDO GARNICA IBAÑEZ</v>
          </cell>
          <cell r="D167" t="str">
            <v>Técnico I</v>
          </cell>
          <cell r="E167">
            <v>160</v>
          </cell>
          <cell r="F167">
            <v>4402</v>
          </cell>
          <cell r="G167">
            <v>1598</v>
          </cell>
          <cell r="H167">
            <v>1525</v>
          </cell>
          <cell r="I167">
            <v>75</v>
          </cell>
          <cell r="J167">
            <v>7600</v>
          </cell>
          <cell r="K167">
            <v>1</v>
          </cell>
          <cell r="L167">
            <v>7600</v>
          </cell>
        </row>
        <row r="168">
          <cell r="B168">
            <v>950108068</v>
          </cell>
          <cell r="C168" t="str">
            <v>FEDERICO FABIAN OROZCO CABRERA</v>
          </cell>
          <cell r="D168" t="str">
            <v>Oficinista III</v>
          </cell>
          <cell r="E168">
            <v>160</v>
          </cell>
          <cell r="F168">
            <v>4292</v>
          </cell>
          <cell r="G168">
            <v>1391</v>
          </cell>
          <cell r="H168">
            <v>1525</v>
          </cell>
          <cell r="I168">
            <v>75</v>
          </cell>
          <cell r="J168">
            <v>7283</v>
          </cell>
          <cell r="K168">
            <v>1</v>
          </cell>
          <cell r="L168">
            <v>7283</v>
          </cell>
        </row>
        <row r="169">
          <cell r="B169">
            <v>950108080</v>
          </cell>
          <cell r="C169" t="str">
            <v>MIRIAM ELIZABETH MORALES ABREGO DE GARCIA</v>
          </cell>
          <cell r="D169" t="str">
            <v>Oficinista III</v>
          </cell>
          <cell r="E169">
            <v>0</v>
          </cell>
          <cell r="F169">
            <v>0</v>
          </cell>
          <cell r="G169">
            <v>1391</v>
          </cell>
          <cell r="H169">
            <v>1525</v>
          </cell>
          <cell r="I169">
            <v>0</v>
          </cell>
          <cell r="J169">
            <v>2916</v>
          </cell>
          <cell r="K169">
            <v>1</v>
          </cell>
          <cell r="L169">
            <v>0</v>
          </cell>
        </row>
        <row r="170">
          <cell r="B170">
            <v>950108560</v>
          </cell>
          <cell r="C170" t="str">
            <v>ANA VICTORIA AJCU COTZAJAY</v>
          </cell>
          <cell r="D170" t="str">
            <v xml:space="preserve">Oficinista I  </v>
          </cell>
          <cell r="E170">
            <v>160</v>
          </cell>
          <cell r="F170">
            <v>4228</v>
          </cell>
          <cell r="G170">
            <v>1391</v>
          </cell>
          <cell r="H170">
            <v>1525</v>
          </cell>
          <cell r="I170">
            <v>75</v>
          </cell>
          <cell r="J170">
            <v>7219</v>
          </cell>
          <cell r="K170">
            <v>1</v>
          </cell>
          <cell r="L170">
            <v>7219</v>
          </cell>
        </row>
        <row r="171">
          <cell r="B171">
            <v>950109104</v>
          </cell>
          <cell r="C171" t="str">
            <v>MARTA ISABEL SANDOVAL ESCOBAR</v>
          </cell>
          <cell r="D171" t="str">
            <v>Trabajador Operativo III</v>
          </cell>
          <cell r="E171">
            <v>0</v>
          </cell>
          <cell r="F171">
            <v>4174</v>
          </cell>
          <cell r="G171">
            <v>1093</v>
          </cell>
          <cell r="H171">
            <v>1525</v>
          </cell>
          <cell r="I171">
            <v>75</v>
          </cell>
          <cell r="J171">
            <v>6867</v>
          </cell>
          <cell r="K171">
            <v>1</v>
          </cell>
          <cell r="L171">
            <v>0</v>
          </cell>
        </row>
        <row r="172">
          <cell r="B172">
            <v>950110370</v>
          </cell>
          <cell r="C172" t="str">
            <v>RAUL AGUSTIN OROZCO FUENTES</v>
          </cell>
          <cell r="D172" t="str">
            <v xml:space="preserve">Técnico III </v>
          </cell>
          <cell r="E172">
            <v>160</v>
          </cell>
          <cell r="F172">
            <v>4560</v>
          </cell>
          <cell r="G172">
            <v>1598</v>
          </cell>
          <cell r="H172">
            <v>1525</v>
          </cell>
          <cell r="I172">
            <v>75</v>
          </cell>
          <cell r="J172">
            <v>7758</v>
          </cell>
          <cell r="K172">
            <v>1</v>
          </cell>
          <cell r="L172">
            <v>7758</v>
          </cell>
        </row>
        <row r="173">
          <cell r="B173">
            <v>950115434</v>
          </cell>
          <cell r="C173" t="str">
            <v>MARVIN NEPTALI BARRIOS GONZALEZ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960002777</v>
          </cell>
          <cell r="C174" t="str">
            <v>ZONIA EDELMIRA HERRERA HERNANDEZ DE LEON</v>
          </cell>
          <cell r="D174" t="str">
            <v>Técnico I</v>
          </cell>
          <cell r="E174">
            <v>0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0</v>
          </cell>
        </row>
        <row r="175">
          <cell r="B175">
            <v>960009221</v>
          </cell>
          <cell r="C175" t="str">
            <v>WAIRO BRAN SALGUERO</v>
          </cell>
          <cell r="D175" t="str">
            <v>Jefe Técnico II</v>
          </cell>
          <cell r="E175">
            <v>160</v>
          </cell>
          <cell r="F175">
            <v>4749</v>
          </cell>
          <cell r="G175">
            <v>1598</v>
          </cell>
          <cell r="H175">
            <v>1525</v>
          </cell>
          <cell r="I175">
            <v>75</v>
          </cell>
          <cell r="J175">
            <v>7947</v>
          </cell>
          <cell r="K175">
            <v>1</v>
          </cell>
          <cell r="L175">
            <v>7947</v>
          </cell>
        </row>
        <row r="176">
          <cell r="B176">
            <v>960009248</v>
          </cell>
          <cell r="C176" t="str">
            <v>MARVIN ROBERTO ZUÑIGA CASTILLO</v>
          </cell>
          <cell r="D176" t="str">
            <v>Técnico I</v>
          </cell>
          <cell r="E176">
            <v>160</v>
          </cell>
          <cell r="F176">
            <v>4402</v>
          </cell>
          <cell r="G176">
            <v>1598</v>
          </cell>
          <cell r="H176">
            <v>1525</v>
          </cell>
          <cell r="I176">
            <v>75</v>
          </cell>
          <cell r="J176">
            <v>7600</v>
          </cell>
          <cell r="K176">
            <v>1</v>
          </cell>
          <cell r="L176">
            <v>7600</v>
          </cell>
        </row>
        <row r="177">
          <cell r="B177">
            <v>960009811</v>
          </cell>
          <cell r="C177" t="str">
            <v xml:space="preserve">MARIA ALICIA PEREZ HERNANDEZ </v>
          </cell>
          <cell r="D177" t="str">
            <v>Técnico I</v>
          </cell>
          <cell r="E177">
            <v>160</v>
          </cell>
          <cell r="F177">
            <v>4402</v>
          </cell>
          <cell r="G177">
            <v>1598</v>
          </cell>
          <cell r="H177">
            <v>1525</v>
          </cell>
          <cell r="I177">
            <v>75</v>
          </cell>
          <cell r="J177">
            <v>7600</v>
          </cell>
          <cell r="K177">
            <v>1</v>
          </cell>
          <cell r="L177">
            <v>7600</v>
          </cell>
        </row>
        <row r="178">
          <cell r="B178">
            <v>970003476</v>
          </cell>
          <cell r="C178" t="str">
            <v>DANIEL DARDON RUANO</v>
          </cell>
          <cell r="D178" t="str">
            <v xml:space="preserve">Técnico III </v>
          </cell>
          <cell r="E178">
            <v>0</v>
          </cell>
          <cell r="F178">
            <v>4560</v>
          </cell>
          <cell r="G178">
            <v>1598</v>
          </cell>
          <cell r="H178">
            <v>1525</v>
          </cell>
          <cell r="I178">
            <v>75</v>
          </cell>
          <cell r="J178">
            <v>7758</v>
          </cell>
          <cell r="K178">
            <v>1</v>
          </cell>
          <cell r="L178">
            <v>0</v>
          </cell>
        </row>
        <row r="179">
          <cell r="B179">
            <v>970005086</v>
          </cell>
          <cell r="C179" t="str">
            <v>RUBEN DARIO BALCARCEL LOPEZ</v>
          </cell>
          <cell r="D179" t="str">
            <v xml:space="preserve">Técnico III </v>
          </cell>
          <cell r="E179">
            <v>160</v>
          </cell>
          <cell r="F179">
            <v>4560</v>
          </cell>
          <cell r="G179">
            <v>1598</v>
          </cell>
          <cell r="H179">
            <v>1525</v>
          </cell>
          <cell r="I179">
            <v>75</v>
          </cell>
          <cell r="J179">
            <v>7758</v>
          </cell>
          <cell r="K179">
            <v>1</v>
          </cell>
          <cell r="L179">
            <v>7758</v>
          </cell>
        </row>
        <row r="180">
          <cell r="B180">
            <v>970005198</v>
          </cell>
          <cell r="C180" t="str">
            <v>MARIA DEL PILAR SACU AQUINO</v>
          </cell>
          <cell r="D180" t="str">
            <v>Oficinista II</v>
          </cell>
          <cell r="E180">
            <v>0</v>
          </cell>
          <cell r="F180">
            <v>0</v>
          </cell>
          <cell r="G180">
            <v>1391</v>
          </cell>
          <cell r="H180">
            <v>1525</v>
          </cell>
          <cell r="I180">
            <v>0</v>
          </cell>
          <cell r="J180">
            <v>2916</v>
          </cell>
          <cell r="K180">
            <v>1</v>
          </cell>
          <cell r="L180">
            <v>0</v>
          </cell>
        </row>
        <row r="181">
          <cell r="B181">
            <v>970007599</v>
          </cell>
          <cell r="C181" t="str">
            <v>CARLOS ADAN GARCIA CANIZ</v>
          </cell>
          <cell r="D181" t="str">
            <v>Oficinista II</v>
          </cell>
          <cell r="E181">
            <v>160</v>
          </cell>
          <cell r="F181">
            <v>4259</v>
          </cell>
          <cell r="G181">
            <v>1391</v>
          </cell>
          <cell r="H181">
            <v>1525</v>
          </cell>
          <cell r="I181">
            <v>75</v>
          </cell>
          <cell r="J181">
            <v>7250</v>
          </cell>
          <cell r="K181">
            <v>1</v>
          </cell>
          <cell r="L181">
            <v>7250</v>
          </cell>
        </row>
        <row r="182">
          <cell r="B182">
            <v>980000103</v>
          </cell>
          <cell r="C182" t="str">
            <v>FRANCISCO TAMAT CHONAY</v>
          </cell>
          <cell r="D182" t="str">
            <v xml:space="preserve">Trabajador Operativo II </v>
          </cell>
          <cell r="E182">
            <v>0</v>
          </cell>
          <cell r="F182">
            <v>0</v>
          </cell>
          <cell r="G182">
            <v>1093</v>
          </cell>
          <cell r="H182">
            <v>1525</v>
          </cell>
          <cell r="I182">
            <v>0</v>
          </cell>
          <cell r="J182">
            <v>2618</v>
          </cell>
          <cell r="K182">
            <v>1</v>
          </cell>
          <cell r="L182">
            <v>0</v>
          </cell>
        </row>
        <row r="183">
          <cell r="B183">
            <v>990025627</v>
          </cell>
          <cell r="C183" t="str">
            <v>INGRID JANETH CASASOLA CATALÁN</v>
          </cell>
          <cell r="D183" t="str">
            <v>Técnico I</v>
          </cell>
          <cell r="E183">
            <v>160</v>
          </cell>
          <cell r="F183">
            <v>4402</v>
          </cell>
          <cell r="G183">
            <v>1598</v>
          </cell>
          <cell r="H183">
            <v>1525</v>
          </cell>
          <cell r="I183">
            <v>75</v>
          </cell>
          <cell r="J183">
            <v>7600</v>
          </cell>
          <cell r="K183">
            <v>1</v>
          </cell>
          <cell r="L183">
            <v>7600</v>
          </cell>
        </row>
        <row r="184">
          <cell r="B184">
            <v>990028035</v>
          </cell>
          <cell r="C184" t="str">
            <v>JULIO CESAR JIMENEZ MORALES</v>
          </cell>
          <cell r="D184" t="str">
            <v>Oficinista III</v>
          </cell>
          <cell r="E184">
            <v>160</v>
          </cell>
          <cell r="F184">
            <v>4292</v>
          </cell>
          <cell r="G184">
            <v>1391</v>
          </cell>
          <cell r="H184">
            <v>1525</v>
          </cell>
          <cell r="I184">
            <v>50</v>
          </cell>
          <cell r="J184">
            <v>7258</v>
          </cell>
          <cell r="K184">
            <v>1</v>
          </cell>
          <cell r="L184">
            <v>7258</v>
          </cell>
        </row>
        <row r="185">
          <cell r="B185">
            <v>990029197</v>
          </cell>
          <cell r="C185" t="str">
            <v>CARLOS ARTURO CARCAMO CASTAÑAZA</v>
          </cell>
          <cell r="D185" t="str">
            <v>Técnico I</v>
          </cell>
          <cell r="E185">
            <v>160</v>
          </cell>
          <cell r="F185">
            <v>4402</v>
          </cell>
          <cell r="G185">
            <v>1598</v>
          </cell>
          <cell r="H185">
            <v>1525</v>
          </cell>
          <cell r="I185">
            <v>75</v>
          </cell>
          <cell r="J185">
            <v>7600</v>
          </cell>
          <cell r="K185">
            <v>1</v>
          </cell>
          <cell r="L185">
            <v>7600</v>
          </cell>
        </row>
        <row r="186">
          <cell r="B186">
            <v>990029976</v>
          </cell>
          <cell r="C186" t="str">
            <v>CARLOS ALFREDO MOSCOSO ESTRADA</v>
          </cell>
          <cell r="D186" t="str">
            <v xml:space="preserve">Técnico III </v>
          </cell>
          <cell r="E186">
            <v>160</v>
          </cell>
          <cell r="F186">
            <v>4560</v>
          </cell>
          <cell r="G186">
            <v>1598</v>
          </cell>
          <cell r="H186">
            <v>1525</v>
          </cell>
          <cell r="I186">
            <v>50</v>
          </cell>
          <cell r="J186">
            <v>7733</v>
          </cell>
          <cell r="K186">
            <v>1</v>
          </cell>
          <cell r="L186">
            <v>7733</v>
          </cell>
        </row>
        <row r="187">
          <cell r="B187">
            <v>990031069</v>
          </cell>
          <cell r="C187" t="str">
            <v>ALBERT FREDY SCHWARZ VALDEZ</v>
          </cell>
          <cell r="D187" t="str">
            <v xml:space="preserve">Técnico III </v>
          </cell>
          <cell r="E187">
            <v>0</v>
          </cell>
          <cell r="F187">
            <v>0</v>
          </cell>
          <cell r="G187">
            <v>1598</v>
          </cell>
          <cell r="H187">
            <v>1525</v>
          </cell>
          <cell r="I187">
            <v>0</v>
          </cell>
          <cell r="J187">
            <v>3123</v>
          </cell>
          <cell r="K187">
            <v>1</v>
          </cell>
          <cell r="L187">
            <v>0</v>
          </cell>
        </row>
        <row r="188">
          <cell r="B188">
            <v>990031266</v>
          </cell>
          <cell r="C188" t="str">
            <v>EBER ISAAC GARCIA ESPINA</v>
          </cell>
          <cell r="D188" t="str">
            <v xml:space="preserve">Técnico II </v>
          </cell>
          <cell r="E188">
            <v>160</v>
          </cell>
          <cell r="F188">
            <v>4481</v>
          </cell>
          <cell r="G188">
            <v>1598</v>
          </cell>
          <cell r="H188">
            <v>1525</v>
          </cell>
          <cell r="I188">
            <v>75</v>
          </cell>
          <cell r="J188">
            <v>7679</v>
          </cell>
          <cell r="K188">
            <v>1</v>
          </cell>
          <cell r="L188">
            <v>7679</v>
          </cell>
        </row>
        <row r="189">
          <cell r="B189">
            <v>990032258</v>
          </cell>
          <cell r="C189" t="str">
            <v>SANDDY ARACELY PALMA OSORIO</v>
          </cell>
          <cell r="D189" t="str">
            <v>Técnico I</v>
          </cell>
          <cell r="E189">
            <v>0</v>
          </cell>
          <cell r="F189">
            <v>0</v>
          </cell>
          <cell r="G189">
            <v>1598</v>
          </cell>
          <cell r="H189">
            <v>1525</v>
          </cell>
          <cell r="I189">
            <v>0</v>
          </cell>
          <cell r="J189">
            <v>3123</v>
          </cell>
          <cell r="K189">
            <v>1</v>
          </cell>
          <cell r="L189">
            <v>0</v>
          </cell>
        </row>
        <row r="190">
          <cell r="B190">
            <v>990032259</v>
          </cell>
          <cell r="C190" t="str">
            <v>ALBA LORENA ESCOBAR ESCOBAR</v>
          </cell>
          <cell r="D190" t="str">
            <v>Técnico I</v>
          </cell>
          <cell r="E190">
            <v>123.5</v>
          </cell>
          <cell r="F190">
            <v>4402</v>
          </cell>
          <cell r="G190">
            <v>1598</v>
          </cell>
          <cell r="H190">
            <v>1525</v>
          </cell>
          <cell r="I190">
            <v>75</v>
          </cell>
          <cell r="J190">
            <v>7600</v>
          </cell>
          <cell r="K190">
            <v>1</v>
          </cell>
          <cell r="L190">
            <v>5866.25</v>
          </cell>
        </row>
        <row r="191">
          <cell r="B191">
            <v>990032265</v>
          </cell>
          <cell r="C191" t="str">
            <v>OTTO RENE QUIÑONEZ SANDOVAL</v>
          </cell>
          <cell r="D191" t="str">
            <v>Técnico III</v>
          </cell>
          <cell r="E191">
            <v>0</v>
          </cell>
          <cell r="F191">
            <v>0</v>
          </cell>
          <cell r="G191">
            <v>1598</v>
          </cell>
          <cell r="H191">
            <v>1525</v>
          </cell>
          <cell r="I191">
            <v>0</v>
          </cell>
          <cell r="J191">
            <v>3123</v>
          </cell>
          <cell r="K191">
            <v>1</v>
          </cell>
          <cell r="L191">
            <v>0</v>
          </cell>
        </row>
        <row r="192">
          <cell r="B192">
            <v>990032437</v>
          </cell>
          <cell r="C192" t="str">
            <v>BLANCA ARACELI CERNA VIDAL</v>
          </cell>
          <cell r="D192" t="str">
            <v xml:space="preserve">Oficinista II </v>
          </cell>
          <cell r="E192">
            <v>145</v>
          </cell>
          <cell r="F192">
            <v>4259</v>
          </cell>
          <cell r="G192">
            <v>1391</v>
          </cell>
          <cell r="H192">
            <v>1525</v>
          </cell>
          <cell r="I192">
            <v>75</v>
          </cell>
          <cell r="J192">
            <v>7250</v>
          </cell>
          <cell r="K192">
            <v>1</v>
          </cell>
          <cell r="L192">
            <v>6570.31</v>
          </cell>
        </row>
        <row r="193">
          <cell r="B193">
            <v>990034423</v>
          </cell>
          <cell r="C193" t="str">
            <v>MARTA MERCEDES MUÑOZ LOPEZ</v>
          </cell>
          <cell r="D193" t="str">
            <v>Técnico III</v>
          </cell>
          <cell r="E193">
            <v>160</v>
          </cell>
          <cell r="F193">
            <v>4560</v>
          </cell>
          <cell r="G193">
            <v>1598</v>
          </cell>
          <cell r="H193">
            <v>1525</v>
          </cell>
          <cell r="I193">
            <v>75</v>
          </cell>
          <cell r="J193">
            <v>7758</v>
          </cell>
          <cell r="K193">
            <v>1</v>
          </cell>
          <cell r="L193">
            <v>7758</v>
          </cell>
        </row>
        <row r="194">
          <cell r="B194">
            <v>990034426</v>
          </cell>
          <cell r="C194" t="str">
            <v>HILARIO SANTAY AJANEL</v>
          </cell>
          <cell r="D194" t="str">
            <v>Técnico I</v>
          </cell>
          <cell r="E194">
            <v>143.5</v>
          </cell>
          <cell r="F194">
            <v>4402</v>
          </cell>
          <cell r="G194">
            <v>1598</v>
          </cell>
          <cell r="H194">
            <v>1525</v>
          </cell>
          <cell r="I194">
            <v>75</v>
          </cell>
          <cell r="J194">
            <v>7600</v>
          </cell>
          <cell r="K194">
            <v>1</v>
          </cell>
          <cell r="L194">
            <v>6816.25</v>
          </cell>
        </row>
        <row r="195">
          <cell r="B195">
            <v>990034444</v>
          </cell>
          <cell r="C195" t="str">
            <v>JORGE ALBERTO PEREZ LINAREZ</v>
          </cell>
          <cell r="D195" t="str">
            <v>Técnico I</v>
          </cell>
          <cell r="E195">
            <v>160</v>
          </cell>
          <cell r="F195">
            <v>4402</v>
          </cell>
          <cell r="G195">
            <v>1598</v>
          </cell>
          <cell r="H195">
            <v>1525</v>
          </cell>
          <cell r="I195">
            <v>75</v>
          </cell>
          <cell r="J195">
            <v>7600</v>
          </cell>
          <cell r="K195">
            <v>1</v>
          </cell>
          <cell r="L195">
            <v>7600</v>
          </cell>
        </row>
        <row r="196">
          <cell r="B196">
            <v>990036080</v>
          </cell>
          <cell r="C196" t="str">
            <v>JUAN RANDOLFO TEJADA PALMA</v>
          </cell>
          <cell r="D196" t="str">
            <v xml:space="preserve">Técnico II </v>
          </cell>
          <cell r="E196">
            <v>160</v>
          </cell>
          <cell r="F196">
            <v>4481</v>
          </cell>
          <cell r="G196">
            <v>1598</v>
          </cell>
          <cell r="H196">
            <v>1525</v>
          </cell>
          <cell r="I196">
            <v>75</v>
          </cell>
          <cell r="J196">
            <v>7679</v>
          </cell>
          <cell r="K196">
            <v>1</v>
          </cell>
          <cell r="L196">
            <v>7679</v>
          </cell>
        </row>
        <row r="197">
          <cell r="B197">
            <v>990040292</v>
          </cell>
          <cell r="C197" t="str">
            <v>GEINI ROSALBA GARCIA REINOSO</v>
          </cell>
          <cell r="D197" t="str">
            <v xml:space="preserve">Oficinista III </v>
          </cell>
          <cell r="E197">
            <v>160</v>
          </cell>
          <cell r="F197">
            <v>4292</v>
          </cell>
          <cell r="G197">
            <v>1391</v>
          </cell>
          <cell r="H197">
            <v>1525</v>
          </cell>
          <cell r="I197">
            <v>75</v>
          </cell>
          <cell r="J197">
            <v>7283</v>
          </cell>
          <cell r="K197">
            <v>1</v>
          </cell>
          <cell r="L197">
            <v>7283</v>
          </cell>
        </row>
        <row r="198">
          <cell r="B198">
            <v>990041732</v>
          </cell>
          <cell r="C198" t="str">
            <v>EDGAR FRANCISCO GARCIA MELENDEZ</v>
          </cell>
          <cell r="D198" t="str">
            <v>Técnico I</v>
          </cell>
          <cell r="E198">
            <v>0</v>
          </cell>
          <cell r="F198">
            <v>0</v>
          </cell>
          <cell r="G198">
            <v>1598</v>
          </cell>
          <cell r="H198">
            <v>1525</v>
          </cell>
          <cell r="I198">
            <v>0</v>
          </cell>
          <cell r="J198">
            <v>3123</v>
          </cell>
          <cell r="K198">
            <v>1</v>
          </cell>
          <cell r="L198">
            <v>0</v>
          </cell>
        </row>
        <row r="199">
          <cell r="B199">
            <v>990041733</v>
          </cell>
          <cell r="C199" t="str">
            <v>OBED ELIAZAR MENDEZ AMAYA</v>
          </cell>
          <cell r="D199" t="str">
            <v xml:space="preserve">Técnico I </v>
          </cell>
          <cell r="E199">
            <v>160</v>
          </cell>
          <cell r="F199">
            <v>4402</v>
          </cell>
          <cell r="G199">
            <v>1598</v>
          </cell>
          <cell r="H199">
            <v>1525</v>
          </cell>
          <cell r="I199">
            <v>75</v>
          </cell>
          <cell r="J199">
            <v>7600</v>
          </cell>
          <cell r="K199">
            <v>1</v>
          </cell>
          <cell r="L199">
            <v>7600</v>
          </cell>
        </row>
        <row r="200">
          <cell r="B200">
            <v>990044521</v>
          </cell>
          <cell r="C200" t="str">
            <v>MARIA DEL ROSARIO LOPEZ BLANCO</v>
          </cell>
          <cell r="D200" t="str">
            <v>Técnico I</v>
          </cell>
          <cell r="E200">
            <v>160</v>
          </cell>
          <cell r="F200">
            <v>4402</v>
          </cell>
          <cell r="G200">
            <v>1598</v>
          </cell>
          <cell r="H200">
            <v>1525</v>
          </cell>
          <cell r="I200">
            <v>75</v>
          </cell>
          <cell r="J200">
            <v>7600</v>
          </cell>
          <cell r="K200">
            <v>1</v>
          </cell>
          <cell r="L200">
            <v>7600</v>
          </cell>
        </row>
        <row r="201">
          <cell r="B201">
            <v>990048830</v>
          </cell>
          <cell r="C201" t="str">
            <v>ROSA AZUCENA MAURICIO GODOY</v>
          </cell>
          <cell r="D201" t="str">
            <v xml:space="preserve">Técnico II </v>
          </cell>
          <cell r="E201">
            <v>160</v>
          </cell>
          <cell r="F201">
            <v>4481</v>
          </cell>
          <cell r="G201">
            <v>1598</v>
          </cell>
          <cell r="H201">
            <v>1525</v>
          </cell>
          <cell r="I201">
            <v>75</v>
          </cell>
          <cell r="J201">
            <v>7679</v>
          </cell>
          <cell r="K201">
            <v>1</v>
          </cell>
          <cell r="L201">
            <v>7679</v>
          </cell>
        </row>
        <row r="202">
          <cell r="B202">
            <v>990049969</v>
          </cell>
          <cell r="C202" t="str">
            <v>CARLOS RAFAEL ALVARADO TORRES</v>
          </cell>
          <cell r="D202" t="str">
            <v>Subdirector Técnico I</v>
          </cell>
          <cell r="E202">
            <v>0</v>
          </cell>
          <cell r="F202">
            <v>0</v>
          </cell>
          <cell r="G202">
            <v>5000</v>
          </cell>
          <cell r="H202">
            <v>1525</v>
          </cell>
          <cell r="I202">
            <v>0</v>
          </cell>
          <cell r="J202">
            <v>6525</v>
          </cell>
          <cell r="K202">
            <v>1</v>
          </cell>
          <cell r="L202">
            <v>0</v>
          </cell>
        </row>
        <row r="203">
          <cell r="B203">
            <v>990057221</v>
          </cell>
          <cell r="C203" t="str">
            <v>MOISES CUN SINTO</v>
          </cell>
          <cell r="D203" t="str">
            <v>Técnico I</v>
          </cell>
          <cell r="E203">
            <v>0</v>
          </cell>
          <cell r="F203">
            <v>0</v>
          </cell>
          <cell r="G203">
            <v>1598</v>
          </cell>
          <cell r="H203">
            <v>1525</v>
          </cell>
          <cell r="I203">
            <v>0</v>
          </cell>
          <cell r="J203">
            <v>3123</v>
          </cell>
          <cell r="K203">
            <v>1</v>
          </cell>
          <cell r="L203">
            <v>0</v>
          </cell>
        </row>
        <row r="204">
          <cell r="B204">
            <v>990057291</v>
          </cell>
          <cell r="C204" t="str">
            <v>ROBERTO ALEJANDRO DUARTE</v>
          </cell>
          <cell r="D204" t="str">
            <v xml:space="preserve">Oficinista II </v>
          </cell>
          <cell r="E204">
            <v>160</v>
          </cell>
          <cell r="F204">
            <v>4259</v>
          </cell>
          <cell r="G204">
            <v>1391</v>
          </cell>
          <cell r="H204">
            <v>1525</v>
          </cell>
          <cell r="I204">
            <v>75</v>
          </cell>
          <cell r="J204">
            <v>7250</v>
          </cell>
          <cell r="K204">
            <v>1</v>
          </cell>
          <cell r="L204">
            <v>7250</v>
          </cell>
        </row>
        <row r="205">
          <cell r="B205">
            <v>990057334</v>
          </cell>
          <cell r="C205" t="str">
            <v>BRENDA DIANETH COTTO RAMOS</v>
          </cell>
          <cell r="D205" t="str">
            <v>Oficinista IV</v>
          </cell>
          <cell r="E205">
            <v>0</v>
          </cell>
          <cell r="F205">
            <v>0</v>
          </cell>
          <cell r="G205">
            <v>1391</v>
          </cell>
          <cell r="H205">
            <v>1525</v>
          </cell>
          <cell r="I205">
            <v>0</v>
          </cell>
          <cell r="J205">
            <v>2916</v>
          </cell>
          <cell r="K205">
            <v>1</v>
          </cell>
          <cell r="L205">
            <v>0</v>
          </cell>
        </row>
        <row r="206">
          <cell r="B206">
            <v>990057473</v>
          </cell>
          <cell r="C206" t="str">
            <v>TELMA YESSENIA LOPEZ GUTIERREZ</v>
          </cell>
          <cell r="D206" t="str">
            <v>Técnico I</v>
          </cell>
          <cell r="E206">
            <v>160</v>
          </cell>
          <cell r="F206">
            <v>4402</v>
          </cell>
          <cell r="G206">
            <v>1598</v>
          </cell>
          <cell r="H206">
            <v>1525</v>
          </cell>
          <cell r="I206">
            <v>75</v>
          </cell>
          <cell r="J206">
            <v>7600</v>
          </cell>
          <cell r="K206">
            <v>1</v>
          </cell>
          <cell r="L206">
            <v>7600</v>
          </cell>
        </row>
        <row r="207">
          <cell r="B207">
            <v>990057797</v>
          </cell>
          <cell r="C207" t="str">
            <v>EMILIA FLORIDALMA JIMÉNEZ RODRIGUEZ</v>
          </cell>
          <cell r="D207" t="str">
            <v xml:space="preserve">Trabajador Operativo III </v>
          </cell>
          <cell r="E207">
            <v>160</v>
          </cell>
          <cell r="F207">
            <v>4174</v>
          </cell>
          <cell r="G207">
            <v>1093</v>
          </cell>
          <cell r="H207">
            <v>1525</v>
          </cell>
          <cell r="I207">
            <v>75</v>
          </cell>
          <cell r="J207">
            <v>6867</v>
          </cell>
          <cell r="K207">
            <v>1</v>
          </cell>
          <cell r="L207">
            <v>6867</v>
          </cell>
        </row>
        <row r="208">
          <cell r="B208">
            <v>990057844</v>
          </cell>
          <cell r="C208" t="str">
            <v>JOSE ALBERTO ROJAS DIAZ</v>
          </cell>
          <cell r="D208" t="str">
            <v>Técnico I</v>
          </cell>
          <cell r="E208">
            <v>160</v>
          </cell>
          <cell r="F208">
            <v>4402</v>
          </cell>
          <cell r="G208">
            <v>1598</v>
          </cell>
          <cell r="H208">
            <v>1525</v>
          </cell>
          <cell r="I208">
            <v>75</v>
          </cell>
          <cell r="J208">
            <v>7600</v>
          </cell>
          <cell r="K208">
            <v>1</v>
          </cell>
          <cell r="L208">
            <v>7600</v>
          </cell>
        </row>
        <row r="209">
          <cell r="B209">
            <v>990058933</v>
          </cell>
          <cell r="C209" t="str">
            <v>BEATRIZ LEMUS CASTRO DE ESTRADA</v>
          </cell>
          <cell r="D209" t="str">
            <v>Oficinista III</v>
          </cell>
          <cell r="E209">
            <v>160</v>
          </cell>
          <cell r="F209">
            <v>4292</v>
          </cell>
          <cell r="G209">
            <v>1391</v>
          </cell>
          <cell r="H209">
            <v>1525</v>
          </cell>
          <cell r="I209">
            <v>75</v>
          </cell>
          <cell r="J209">
            <v>7283</v>
          </cell>
          <cell r="K209">
            <v>1</v>
          </cell>
          <cell r="L209">
            <v>7283</v>
          </cell>
        </row>
        <row r="210">
          <cell r="B210">
            <v>990059292</v>
          </cell>
          <cell r="C210" t="str">
            <v>EVANGELINA CORO ALVAREZ VASQUEZ</v>
          </cell>
          <cell r="D210" t="str">
            <v>Oficinista III</v>
          </cell>
          <cell r="E210">
            <v>143.5</v>
          </cell>
          <cell r="F210">
            <v>4292</v>
          </cell>
          <cell r="G210">
            <v>1391</v>
          </cell>
          <cell r="H210">
            <v>1525</v>
          </cell>
          <cell r="I210">
            <v>75</v>
          </cell>
          <cell r="J210">
            <v>7283</v>
          </cell>
          <cell r="K210">
            <v>1</v>
          </cell>
          <cell r="L210">
            <v>6531.94</v>
          </cell>
        </row>
        <row r="211">
          <cell r="B211">
            <v>990066765</v>
          </cell>
          <cell r="C211" t="str">
            <v>CARLOS ENRIQUE DIAZ ARRIVILLAGA</v>
          </cell>
          <cell r="D211" t="str">
            <v>Oficinista II</v>
          </cell>
          <cell r="E211">
            <v>0</v>
          </cell>
          <cell r="F211">
            <v>0</v>
          </cell>
          <cell r="G211">
            <v>1391</v>
          </cell>
          <cell r="H211">
            <v>1525</v>
          </cell>
          <cell r="I211">
            <v>0</v>
          </cell>
          <cell r="J211">
            <v>2916</v>
          </cell>
          <cell r="K211">
            <v>1</v>
          </cell>
          <cell r="L211">
            <v>0</v>
          </cell>
        </row>
        <row r="212">
          <cell r="B212">
            <v>990071563</v>
          </cell>
          <cell r="C212" t="str">
            <v>MARIA VERONICA CHUN MERIDA</v>
          </cell>
          <cell r="D212" t="str">
            <v>Trabajador Operativo II</v>
          </cell>
          <cell r="E212">
            <v>0</v>
          </cell>
          <cell r="F212">
            <v>4139</v>
          </cell>
          <cell r="G212">
            <v>1093</v>
          </cell>
          <cell r="H212">
            <v>1525</v>
          </cell>
          <cell r="I212">
            <v>50</v>
          </cell>
          <cell r="J212">
            <v>6807</v>
          </cell>
          <cell r="K212">
            <v>1</v>
          </cell>
          <cell r="L212">
            <v>0</v>
          </cell>
        </row>
        <row r="213">
          <cell r="B213">
            <v>990071645</v>
          </cell>
          <cell r="C213" t="str">
            <v xml:space="preserve">EVELYN PATRICIA TORRES RUIZ </v>
          </cell>
          <cell r="D213" t="str">
            <v>Técnico II</v>
          </cell>
          <cell r="E213">
            <v>137</v>
          </cell>
          <cell r="F213">
            <v>4481</v>
          </cell>
          <cell r="G213">
            <v>1598</v>
          </cell>
          <cell r="H213">
            <v>1525</v>
          </cell>
          <cell r="I213">
            <v>50</v>
          </cell>
          <cell r="J213">
            <v>7654</v>
          </cell>
          <cell r="K213">
            <v>1</v>
          </cell>
          <cell r="L213">
            <v>6553.74</v>
          </cell>
        </row>
        <row r="214">
          <cell r="B214">
            <v>990071671</v>
          </cell>
          <cell r="C214" t="str">
            <v>BLANCA ISABEL PIVARAL GARCIA</v>
          </cell>
          <cell r="D214" t="str">
            <v>Trabajador Operativo III</v>
          </cell>
          <cell r="E214">
            <v>160</v>
          </cell>
          <cell r="F214">
            <v>4174</v>
          </cell>
          <cell r="G214">
            <v>1093</v>
          </cell>
          <cell r="H214">
            <v>1525</v>
          </cell>
          <cell r="I214">
            <v>50</v>
          </cell>
          <cell r="J214">
            <v>6842</v>
          </cell>
          <cell r="K214">
            <v>1</v>
          </cell>
          <cell r="L214">
            <v>6842</v>
          </cell>
        </row>
        <row r="215">
          <cell r="B215">
            <v>990072951</v>
          </cell>
          <cell r="C215" t="str">
            <v>GILDARDO RENE MENDEZ ORDOÑEZ</v>
          </cell>
          <cell r="D215" t="str">
            <v>Técnico I</v>
          </cell>
          <cell r="E215">
            <v>160</v>
          </cell>
          <cell r="F215">
            <v>4402</v>
          </cell>
          <cell r="G215">
            <v>1598</v>
          </cell>
          <cell r="H215">
            <v>1525</v>
          </cell>
          <cell r="I215">
            <v>50</v>
          </cell>
          <cell r="J215">
            <v>7575</v>
          </cell>
          <cell r="K215">
            <v>1</v>
          </cell>
          <cell r="L215">
            <v>7575</v>
          </cell>
        </row>
        <row r="216">
          <cell r="B216">
            <v>990072965</v>
          </cell>
          <cell r="C216" t="str">
            <v>CONSUELO DIAZ PINTO DE ESPAÑA</v>
          </cell>
          <cell r="D216" t="str">
            <v>Oficinista II</v>
          </cell>
          <cell r="E216">
            <v>160</v>
          </cell>
          <cell r="F216">
            <v>4259</v>
          </cell>
          <cell r="G216">
            <v>1391</v>
          </cell>
          <cell r="H216">
            <v>1525</v>
          </cell>
          <cell r="I216">
            <v>50</v>
          </cell>
          <cell r="J216">
            <v>7225</v>
          </cell>
          <cell r="K216">
            <v>1</v>
          </cell>
          <cell r="L216">
            <v>7225</v>
          </cell>
        </row>
        <row r="217">
          <cell r="B217">
            <v>990074931</v>
          </cell>
          <cell r="C217" t="str">
            <v>ELFEGO WALDEMAR MEZA MORAN</v>
          </cell>
          <cell r="D217" t="str">
            <v>Técnico I</v>
          </cell>
          <cell r="E217">
            <v>160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7575</v>
          </cell>
        </row>
        <row r="218">
          <cell r="B218">
            <v>990074956</v>
          </cell>
          <cell r="C218" t="str">
            <v>RAUL ANTONIO ANTON</v>
          </cell>
          <cell r="D218" t="str">
            <v>Trabajador Operativo IV</v>
          </cell>
          <cell r="E218">
            <v>160</v>
          </cell>
          <cell r="F218">
            <v>4205</v>
          </cell>
          <cell r="G218">
            <v>1093</v>
          </cell>
          <cell r="H218">
            <v>1525</v>
          </cell>
          <cell r="I218">
            <v>50</v>
          </cell>
          <cell r="J218">
            <v>6873</v>
          </cell>
          <cell r="K218">
            <v>1</v>
          </cell>
          <cell r="L218">
            <v>6873</v>
          </cell>
        </row>
        <row r="219">
          <cell r="B219">
            <v>990075008</v>
          </cell>
          <cell r="C219" t="str">
            <v>ADA ELIZABETH SAMAYOA PEREZ</v>
          </cell>
          <cell r="D219" t="str">
            <v>Técnico I</v>
          </cell>
          <cell r="E219">
            <v>160</v>
          </cell>
          <cell r="F219">
            <v>4402</v>
          </cell>
          <cell r="G219">
            <v>1598</v>
          </cell>
          <cell r="H219">
            <v>1525</v>
          </cell>
          <cell r="I219">
            <v>50</v>
          </cell>
          <cell r="J219">
            <v>7575</v>
          </cell>
          <cell r="K219">
            <v>1</v>
          </cell>
          <cell r="L219">
            <v>7575</v>
          </cell>
        </row>
        <row r="220">
          <cell r="B220">
            <v>990075009</v>
          </cell>
          <cell r="C220" t="str">
            <v>JOSE FRANCISCO GARCIA SALAZAR</v>
          </cell>
          <cell r="D220" t="str">
            <v>Técnico I</v>
          </cell>
          <cell r="E220">
            <v>160</v>
          </cell>
          <cell r="F220">
            <v>4402</v>
          </cell>
          <cell r="G220">
            <v>1598</v>
          </cell>
          <cell r="H220">
            <v>1525</v>
          </cell>
          <cell r="I220">
            <v>50</v>
          </cell>
          <cell r="J220">
            <v>7575</v>
          </cell>
          <cell r="K220">
            <v>1</v>
          </cell>
          <cell r="L220">
            <v>7575</v>
          </cell>
        </row>
        <row r="221">
          <cell r="B221">
            <v>990075352</v>
          </cell>
          <cell r="C221" t="str">
            <v>RAQUEL MARIA VICENTE</v>
          </cell>
          <cell r="D221" t="str">
            <v>Técnico I</v>
          </cell>
          <cell r="E221">
            <v>157.5</v>
          </cell>
          <cell r="F221">
            <v>4402</v>
          </cell>
          <cell r="G221">
            <v>1598</v>
          </cell>
          <cell r="H221">
            <v>1525</v>
          </cell>
          <cell r="I221">
            <v>50</v>
          </cell>
          <cell r="J221">
            <v>7575</v>
          </cell>
          <cell r="K221">
            <v>1</v>
          </cell>
          <cell r="L221">
            <v>7456.64</v>
          </cell>
        </row>
        <row r="222">
          <cell r="B222">
            <v>990075927</v>
          </cell>
          <cell r="C222" t="str">
            <v>MARIA MILAGROS CRUZ DONIS</v>
          </cell>
          <cell r="D222" t="str">
            <v>Técnico III</v>
          </cell>
          <cell r="E222">
            <v>160</v>
          </cell>
          <cell r="F222">
            <v>4560</v>
          </cell>
          <cell r="G222">
            <v>1598</v>
          </cell>
          <cell r="H222">
            <v>1525</v>
          </cell>
          <cell r="I222">
            <v>50</v>
          </cell>
          <cell r="J222">
            <v>7733</v>
          </cell>
          <cell r="K222">
            <v>1</v>
          </cell>
          <cell r="L222">
            <v>7733</v>
          </cell>
        </row>
        <row r="223">
          <cell r="B223">
            <v>990075951</v>
          </cell>
          <cell r="C223" t="str">
            <v>SOFONIAS LORENZO RENOJ CHAVEZ</v>
          </cell>
          <cell r="D223" t="str">
            <v>Técnico III</v>
          </cell>
          <cell r="E223">
            <v>160</v>
          </cell>
          <cell r="F223">
            <v>4560</v>
          </cell>
          <cell r="G223">
            <v>1598</v>
          </cell>
          <cell r="H223">
            <v>1525</v>
          </cell>
          <cell r="I223">
            <v>50</v>
          </cell>
          <cell r="J223">
            <v>7733</v>
          </cell>
          <cell r="K223">
            <v>1</v>
          </cell>
          <cell r="L223">
            <v>7733</v>
          </cell>
        </row>
        <row r="224">
          <cell r="B224">
            <v>990076023</v>
          </cell>
          <cell r="C224" t="str">
            <v>CARLOS ALBERTO SANDOVAL PEREZ</v>
          </cell>
          <cell r="D224" t="str">
            <v>Oficinista I</v>
          </cell>
          <cell r="E224">
            <v>0</v>
          </cell>
          <cell r="F224">
            <v>0</v>
          </cell>
          <cell r="G224">
            <v>1391</v>
          </cell>
          <cell r="H224">
            <v>1525</v>
          </cell>
          <cell r="I224">
            <v>0</v>
          </cell>
          <cell r="J224">
            <v>2916</v>
          </cell>
          <cell r="K224">
            <v>1</v>
          </cell>
          <cell r="L224">
            <v>0</v>
          </cell>
        </row>
        <row r="225">
          <cell r="B225">
            <v>990076562</v>
          </cell>
          <cell r="C225" t="str">
            <v>ARMANDO CASTILLO GARCIA</v>
          </cell>
          <cell r="D225" t="str">
            <v>Oficinista I</v>
          </cell>
          <cell r="E225">
            <v>160</v>
          </cell>
          <cell r="F225">
            <v>4228</v>
          </cell>
          <cell r="G225">
            <v>1391</v>
          </cell>
          <cell r="H225">
            <v>1525</v>
          </cell>
          <cell r="I225">
            <v>50</v>
          </cell>
          <cell r="J225">
            <v>7194</v>
          </cell>
          <cell r="K225">
            <v>1</v>
          </cell>
          <cell r="L225">
            <v>7194</v>
          </cell>
        </row>
        <row r="226">
          <cell r="B226">
            <v>990076563</v>
          </cell>
          <cell r="C226" t="str">
            <v>LIGIA IBETH RONQUILLO CONTRERAS</v>
          </cell>
          <cell r="D226" t="str">
            <v xml:space="preserve">Técnico II </v>
          </cell>
          <cell r="E226">
            <v>160</v>
          </cell>
          <cell r="F226">
            <v>4481</v>
          </cell>
          <cell r="G226">
            <v>1598</v>
          </cell>
          <cell r="H226">
            <v>1525</v>
          </cell>
          <cell r="I226">
            <v>50</v>
          </cell>
          <cell r="J226">
            <v>7654</v>
          </cell>
          <cell r="K226">
            <v>1</v>
          </cell>
          <cell r="L226">
            <v>7654</v>
          </cell>
        </row>
        <row r="227">
          <cell r="B227">
            <v>990078396</v>
          </cell>
          <cell r="C227" t="str">
            <v>RUFINO ADOLFO LOBOS GARCIA</v>
          </cell>
          <cell r="D227" t="str">
            <v>Subdirector Técnico II</v>
          </cell>
          <cell r="E227">
            <v>0</v>
          </cell>
          <cell r="F227">
            <v>0</v>
          </cell>
          <cell r="G227">
            <v>0</v>
          </cell>
          <cell r="H227">
            <v>1525</v>
          </cell>
          <cell r="I227">
            <v>0</v>
          </cell>
          <cell r="J227">
            <v>1525</v>
          </cell>
          <cell r="K227">
            <v>1</v>
          </cell>
          <cell r="L227">
            <v>0</v>
          </cell>
        </row>
        <row r="228">
          <cell r="B228">
            <v>990086924</v>
          </cell>
          <cell r="C228" t="str">
            <v>ARTURO GARCIA SANDOVAL</v>
          </cell>
          <cell r="D228" t="str">
            <v>Subdirector Técnico I</v>
          </cell>
          <cell r="E228">
            <v>0</v>
          </cell>
          <cell r="F228">
            <v>0</v>
          </cell>
          <cell r="G228">
            <v>5300</v>
          </cell>
          <cell r="H228">
            <v>1525</v>
          </cell>
          <cell r="I228">
            <v>0</v>
          </cell>
          <cell r="J228">
            <v>6825</v>
          </cell>
          <cell r="K228">
            <v>1</v>
          </cell>
          <cell r="L228">
            <v>0</v>
          </cell>
        </row>
        <row r="229">
          <cell r="B229">
            <v>990089539</v>
          </cell>
          <cell r="C229" t="str">
            <v>SILVIA JUDITH ORDOÑEZ</v>
          </cell>
          <cell r="D229" t="str">
            <v>Trabajador Operativo II</v>
          </cell>
          <cell r="E229">
            <v>79.5</v>
          </cell>
          <cell r="F229">
            <v>4139</v>
          </cell>
          <cell r="G229">
            <v>1093</v>
          </cell>
          <cell r="H229">
            <v>1525</v>
          </cell>
          <cell r="I229">
            <v>50</v>
          </cell>
          <cell r="J229">
            <v>6807</v>
          </cell>
          <cell r="K229">
            <v>1</v>
          </cell>
          <cell r="L229">
            <v>3382.23</v>
          </cell>
        </row>
        <row r="230">
          <cell r="B230">
            <v>990089671</v>
          </cell>
          <cell r="C230" t="str">
            <v>MAINOR OSBELI VELASQUEZ FUENTES</v>
          </cell>
          <cell r="D230" t="str">
            <v xml:space="preserve">Oficinista II 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990089839</v>
          </cell>
          <cell r="C231" t="str">
            <v>EDUARDO RUBEN SILIEZAR HERNANDEZ</v>
          </cell>
          <cell r="D231" t="str">
            <v>Trabajador Operativo IV</v>
          </cell>
          <cell r="E231">
            <v>0</v>
          </cell>
          <cell r="F231">
            <v>4205</v>
          </cell>
          <cell r="G231">
            <v>1093</v>
          </cell>
          <cell r="H231">
            <v>1525</v>
          </cell>
          <cell r="I231">
            <v>50</v>
          </cell>
          <cell r="J231">
            <v>6873</v>
          </cell>
          <cell r="K231">
            <v>1</v>
          </cell>
          <cell r="L231">
            <v>0</v>
          </cell>
        </row>
        <row r="232">
          <cell r="B232">
            <v>990089841</v>
          </cell>
          <cell r="C232" t="str">
            <v>MARIO ROBERTO GARCIA PORTILLO</v>
          </cell>
          <cell r="D232" t="str">
            <v>Oficinista II</v>
          </cell>
          <cell r="E232">
            <v>0</v>
          </cell>
          <cell r="F232">
            <v>0</v>
          </cell>
          <cell r="G232">
            <v>1391</v>
          </cell>
          <cell r="H232">
            <v>1525</v>
          </cell>
          <cell r="I232">
            <v>0</v>
          </cell>
          <cell r="J232">
            <v>2916</v>
          </cell>
          <cell r="K232">
            <v>1</v>
          </cell>
          <cell r="L232">
            <v>0</v>
          </cell>
        </row>
        <row r="233">
          <cell r="B233">
            <v>990089843</v>
          </cell>
          <cell r="C233" t="str">
            <v>ELDER ALBIN MIJANGOS MONTERROSO</v>
          </cell>
          <cell r="D233" t="str">
            <v>Oficinista II</v>
          </cell>
          <cell r="E233">
            <v>160</v>
          </cell>
          <cell r="F233">
            <v>4259</v>
          </cell>
          <cell r="G233">
            <v>1391</v>
          </cell>
          <cell r="H233">
            <v>1525</v>
          </cell>
          <cell r="I233">
            <v>50</v>
          </cell>
          <cell r="J233">
            <v>7225</v>
          </cell>
          <cell r="K233">
            <v>1</v>
          </cell>
          <cell r="L233">
            <v>7225</v>
          </cell>
        </row>
        <row r="234">
          <cell r="B234">
            <v>990089845</v>
          </cell>
          <cell r="C234" t="str">
            <v>CLAUDIA VERALIZ  GARCIA ORANTES</v>
          </cell>
          <cell r="D234" t="str">
            <v>Oficinista III</v>
          </cell>
          <cell r="E234">
            <v>160</v>
          </cell>
          <cell r="F234">
            <v>4292</v>
          </cell>
          <cell r="G234">
            <v>1391</v>
          </cell>
          <cell r="H234">
            <v>1525</v>
          </cell>
          <cell r="I234">
            <v>50</v>
          </cell>
          <cell r="J234">
            <v>7258</v>
          </cell>
          <cell r="K234">
            <v>1</v>
          </cell>
          <cell r="L234">
            <v>7258</v>
          </cell>
        </row>
        <row r="235">
          <cell r="B235">
            <v>990089922</v>
          </cell>
          <cell r="C235" t="str">
            <v>FRANCISCO CONRADO ANZUETO AGUILAR</v>
          </cell>
          <cell r="D235" t="str">
            <v xml:space="preserve">Oficinista II </v>
          </cell>
          <cell r="E235">
            <v>160</v>
          </cell>
          <cell r="F235">
            <v>4259</v>
          </cell>
          <cell r="G235">
            <v>1391</v>
          </cell>
          <cell r="H235">
            <v>1525</v>
          </cell>
          <cell r="I235">
            <v>50</v>
          </cell>
          <cell r="J235">
            <v>7225</v>
          </cell>
          <cell r="K235">
            <v>1</v>
          </cell>
          <cell r="L235">
            <v>7225</v>
          </cell>
        </row>
        <row r="236">
          <cell r="B236">
            <v>990089934</v>
          </cell>
          <cell r="C236" t="str">
            <v>ELADIO CASTRO MORALES</v>
          </cell>
          <cell r="D236" t="str">
            <v xml:space="preserve">Técnico II </v>
          </cell>
          <cell r="E236">
            <v>160</v>
          </cell>
          <cell r="F236">
            <v>4481</v>
          </cell>
          <cell r="G236">
            <v>1598</v>
          </cell>
          <cell r="H236">
            <v>1525</v>
          </cell>
          <cell r="I236">
            <v>50</v>
          </cell>
          <cell r="J236">
            <v>7654</v>
          </cell>
          <cell r="K236">
            <v>1</v>
          </cell>
          <cell r="L236">
            <v>7654</v>
          </cell>
        </row>
        <row r="237">
          <cell r="B237">
            <v>990089940</v>
          </cell>
          <cell r="C237" t="str">
            <v>ANGEL BARRERA HURTADO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990089950</v>
          </cell>
          <cell r="C238" t="str">
            <v>BERLIUOS LLUVANY DE LEON CIFUENTES</v>
          </cell>
          <cell r="D238" t="str">
            <v xml:space="preserve">Oficinista I </v>
          </cell>
          <cell r="E238">
            <v>160</v>
          </cell>
          <cell r="F238">
            <v>4228</v>
          </cell>
          <cell r="G238">
            <v>1391</v>
          </cell>
          <cell r="H238">
            <v>1525</v>
          </cell>
          <cell r="I238">
            <v>50</v>
          </cell>
          <cell r="J238">
            <v>7194</v>
          </cell>
          <cell r="K238">
            <v>1</v>
          </cell>
          <cell r="L238">
            <v>7194</v>
          </cell>
        </row>
        <row r="239">
          <cell r="B239">
            <v>990089953</v>
          </cell>
          <cell r="C239" t="str">
            <v>EFRAIN EDUARDO ESCOBAR SARAVIA</v>
          </cell>
          <cell r="D239" t="str">
            <v>Oficinista III</v>
          </cell>
          <cell r="E239">
            <v>146</v>
          </cell>
          <cell r="F239">
            <v>4292</v>
          </cell>
          <cell r="G239">
            <v>1391</v>
          </cell>
          <cell r="H239">
            <v>1525</v>
          </cell>
          <cell r="I239">
            <v>50</v>
          </cell>
          <cell r="J239">
            <v>7258</v>
          </cell>
          <cell r="K239">
            <v>1</v>
          </cell>
          <cell r="L239">
            <v>6622.93</v>
          </cell>
        </row>
        <row r="240">
          <cell r="B240">
            <v>990089957</v>
          </cell>
          <cell r="C240" t="str">
            <v>MARIA DEL ROSARIO CULAJAY CORTEZ</v>
          </cell>
          <cell r="D240" t="str">
            <v>Técnico I</v>
          </cell>
          <cell r="E240">
            <v>144.5</v>
          </cell>
          <cell r="F240">
            <v>4402</v>
          </cell>
          <cell r="G240">
            <v>1598</v>
          </cell>
          <cell r="H240">
            <v>1525</v>
          </cell>
          <cell r="I240">
            <v>50</v>
          </cell>
          <cell r="J240">
            <v>7575</v>
          </cell>
          <cell r="K240">
            <v>1</v>
          </cell>
          <cell r="L240">
            <v>6841.17</v>
          </cell>
        </row>
        <row r="241">
          <cell r="B241">
            <v>990089970</v>
          </cell>
          <cell r="C241" t="str">
            <v>LUIS ROMEO CRUZ ALDANA</v>
          </cell>
          <cell r="D241" t="str">
            <v xml:space="preserve">Oficinista III </v>
          </cell>
          <cell r="E241">
            <v>160</v>
          </cell>
          <cell r="F241">
            <v>4292</v>
          </cell>
          <cell r="G241">
            <v>1391</v>
          </cell>
          <cell r="H241">
            <v>1525</v>
          </cell>
          <cell r="I241">
            <v>50</v>
          </cell>
          <cell r="J241">
            <v>7258</v>
          </cell>
          <cell r="K241">
            <v>1</v>
          </cell>
          <cell r="L241">
            <v>7258</v>
          </cell>
        </row>
        <row r="242">
          <cell r="B242">
            <v>990090072</v>
          </cell>
          <cell r="C242" t="str">
            <v>ROLANDO REYES ESQUIVEL ESCOBAR</v>
          </cell>
          <cell r="D242" t="str">
            <v>Oficinista I</v>
          </cell>
          <cell r="E242">
            <v>0</v>
          </cell>
          <cell r="F242">
            <v>4228</v>
          </cell>
          <cell r="G242">
            <v>1391</v>
          </cell>
          <cell r="H242">
            <v>1525</v>
          </cell>
          <cell r="I242">
            <v>50</v>
          </cell>
          <cell r="J242">
            <v>7194</v>
          </cell>
          <cell r="K242">
            <v>1</v>
          </cell>
          <cell r="L242">
            <v>0</v>
          </cell>
        </row>
        <row r="243">
          <cell r="B243">
            <v>990090079</v>
          </cell>
          <cell r="C243" t="str">
            <v>CESAR AUGUSTO FLORES</v>
          </cell>
          <cell r="D243" t="str">
            <v xml:space="preserve">Trabajador Operativo III </v>
          </cell>
          <cell r="E243">
            <v>160</v>
          </cell>
          <cell r="F243">
            <v>4174</v>
          </cell>
          <cell r="G243">
            <v>1093</v>
          </cell>
          <cell r="H243">
            <v>1525</v>
          </cell>
          <cell r="I243">
            <v>50</v>
          </cell>
          <cell r="J243">
            <v>6842</v>
          </cell>
          <cell r="K243">
            <v>1</v>
          </cell>
          <cell r="L243">
            <v>6842</v>
          </cell>
        </row>
        <row r="244">
          <cell r="B244">
            <v>990090211</v>
          </cell>
          <cell r="C244" t="str">
            <v>CAROLINA JANNETH MIRANDA SALVADOR</v>
          </cell>
          <cell r="D244" t="str">
            <v>Director Técnico III</v>
          </cell>
          <cell r="E244">
            <v>0</v>
          </cell>
          <cell r="F244">
            <v>0</v>
          </cell>
          <cell r="G244">
            <v>0</v>
          </cell>
          <cell r="H244">
            <v>1525</v>
          </cell>
          <cell r="I244">
            <v>0</v>
          </cell>
          <cell r="J244">
            <v>1525</v>
          </cell>
          <cell r="K244">
            <v>1</v>
          </cell>
          <cell r="L244">
            <v>0</v>
          </cell>
        </row>
        <row r="245">
          <cell r="B245">
            <v>990094748</v>
          </cell>
          <cell r="C245" t="str">
            <v>SINGRI MARLENI DUBON RAMOS</v>
          </cell>
          <cell r="D245" t="str">
            <v>Oficinista IV</v>
          </cell>
          <cell r="E245">
            <v>160</v>
          </cell>
          <cell r="F245">
            <v>4353</v>
          </cell>
          <cell r="G245">
            <v>1391</v>
          </cell>
          <cell r="H245">
            <v>1525</v>
          </cell>
          <cell r="I245">
            <v>50</v>
          </cell>
          <cell r="J245">
            <v>7319</v>
          </cell>
          <cell r="K245">
            <v>1</v>
          </cell>
          <cell r="L245">
            <v>7319</v>
          </cell>
        </row>
        <row r="246">
          <cell r="B246">
            <v>990096528</v>
          </cell>
          <cell r="C246" t="str">
            <v>MAURO ALFONSO MOGOLLON MARROQUIN</v>
          </cell>
          <cell r="D246" t="str">
            <v xml:space="preserve">Oficinista III </v>
          </cell>
          <cell r="E246">
            <v>132</v>
          </cell>
          <cell r="F246">
            <v>4292</v>
          </cell>
          <cell r="G246">
            <v>1391</v>
          </cell>
          <cell r="H246">
            <v>1525</v>
          </cell>
          <cell r="I246">
            <v>50</v>
          </cell>
          <cell r="J246">
            <v>7258</v>
          </cell>
          <cell r="K246">
            <v>1</v>
          </cell>
          <cell r="L246">
            <v>5987.85</v>
          </cell>
        </row>
        <row r="247">
          <cell r="B247">
            <v>990104104</v>
          </cell>
          <cell r="C247" t="str">
            <v>SHANNETTE ELIZABETH DE PAZ RIVAS</v>
          </cell>
          <cell r="D247" t="str">
            <v xml:space="preserve">Oficinista II </v>
          </cell>
          <cell r="E247">
            <v>160</v>
          </cell>
          <cell r="F247">
            <v>4259</v>
          </cell>
          <cell r="G247">
            <v>1391</v>
          </cell>
          <cell r="H247">
            <v>1525</v>
          </cell>
          <cell r="I247">
            <v>50</v>
          </cell>
          <cell r="J247">
            <v>7225</v>
          </cell>
          <cell r="K247">
            <v>1</v>
          </cell>
          <cell r="L247">
            <v>7225</v>
          </cell>
        </row>
        <row r="248">
          <cell r="B248">
            <v>9901001576</v>
          </cell>
          <cell r="C248" t="str">
            <v>ALBERTO ESTUARDO POOT OCHAETA</v>
          </cell>
          <cell r="D248" t="str">
            <v>Técnico I</v>
          </cell>
          <cell r="E248">
            <v>160</v>
          </cell>
          <cell r="F248">
            <v>4402</v>
          </cell>
          <cell r="G248">
            <v>1598</v>
          </cell>
          <cell r="H248">
            <v>1525</v>
          </cell>
          <cell r="I248">
            <v>50</v>
          </cell>
          <cell r="J248">
            <v>7575</v>
          </cell>
          <cell r="K248">
            <v>1</v>
          </cell>
          <cell r="L248">
            <v>7575</v>
          </cell>
        </row>
        <row r="249">
          <cell r="B249">
            <v>9901001635</v>
          </cell>
          <cell r="C249" t="str">
            <v>ZULMA DINORA BARRIOS CRUZ DE MIRILLA</v>
          </cell>
          <cell r="D249" t="str">
            <v xml:space="preserve">Técnico II </v>
          </cell>
          <cell r="E249">
            <v>160</v>
          </cell>
          <cell r="F249">
            <v>4481</v>
          </cell>
          <cell r="G249">
            <v>1598</v>
          </cell>
          <cell r="H249">
            <v>1525</v>
          </cell>
          <cell r="I249">
            <v>50</v>
          </cell>
          <cell r="J249">
            <v>7654</v>
          </cell>
          <cell r="K249">
            <v>1</v>
          </cell>
          <cell r="L249">
            <v>7654</v>
          </cell>
        </row>
        <row r="250">
          <cell r="B250">
            <v>9901001774</v>
          </cell>
          <cell r="C250" t="str">
            <v>OTILIA CONCEPCION LARA GARCIA</v>
          </cell>
          <cell r="D250" t="str">
            <v>Trabajador Operativo II</v>
          </cell>
          <cell r="E250">
            <v>78.5</v>
          </cell>
          <cell r="F250">
            <v>4139</v>
          </cell>
          <cell r="G250">
            <v>1093</v>
          </cell>
          <cell r="H250">
            <v>1525</v>
          </cell>
          <cell r="I250">
            <v>50</v>
          </cell>
          <cell r="J250">
            <v>6807</v>
          </cell>
          <cell r="K250">
            <v>1</v>
          </cell>
          <cell r="L250">
            <v>3339.68</v>
          </cell>
        </row>
        <row r="251">
          <cell r="B251">
            <v>9901002722</v>
          </cell>
          <cell r="C251" t="str">
            <v>ERWIN ALBERTO MENDEZ SANTOS</v>
          </cell>
          <cell r="D251" t="str">
            <v>Oficinista I</v>
          </cell>
          <cell r="E251">
            <v>160</v>
          </cell>
          <cell r="F251">
            <v>4228</v>
          </cell>
          <cell r="G251">
            <v>1391</v>
          </cell>
          <cell r="H251">
            <v>1525</v>
          </cell>
          <cell r="I251">
            <v>50</v>
          </cell>
          <cell r="J251">
            <v>7194</v>
          </cell>
          <cell r="K251">
            <v>1</v>
          </cell>
          <cell r="L251">
            <v>7194</v>
          </cell>
        </row>
        <row r="252">
          <cell r="B252">
            <v>9901004056</v>
          </cell>
          <cell r="C252" t="str">
            <v>EDGAR DE JESUS LIMA ORTIZ</v>
          </cell>
          <cell r="D252" t="str">
            <v>Oficinista II</v>
          </cell>
          <cell r="E252">
            <v>160</v>
          </cell>
          <cell r="F252">
            <v>4259</v>
          </cell>
          <cell r="G252">
            <v>1391</v>
          </cell>
          <cell r="H252">
            <v>1525</v>
          </cell>
          <cell r="I252">
            <v>50</v>
          </cell>
          <cell r="J252">
            <v>7225</v>
          </cell>
          <cell r="K252">
            <v>1</v>
          </cell>
          <cell r="L252">
            <v>7225</v>
          </cell>
        </row>
        <row r="253">
          <cell r="B253">
            <v>9901004062</v>
          </cell>
          <cell r="C253" t="str">
            <v>KELLY FEGUIANA ZETINA CHO</v>
          </cell>
          <cell r="D253" t="str">
            <v xml:space="preserve">Oficinista I </v>
          </cell>
          <cell r="E253">
            <v>160</v>
          </cell>
          <cell r="F253">
            <v>4228</v>
          </cell>
          <cell r="G253">
            <v>1391</v>
          </cell>
          <cell r="H253">
            <v>1525</v>
          </cell>
          <cell r="I253">
            <v>50</v>
          </cell>
          <cell r="J253">
            <v>7194</v>
          </cell>
          <cell r="K253">
            <v>1</v>
          </cell>
          <cell r="L253">
            <v>7194</v>
          </cell>
        </row>
        <row r="254">
          <cell r="B254">
            <v>9901004694</v>
          </cell>
          <cell r="C254" t="str">
            <v>FLOR DE MARIA MONZON VASQUEZ</v>
          </cell>
          <cell r="D254" t="str">
            <v>Técnico I</v>
          </cell>
          <cell r="E254">
            <v>136.5</v>
          </cell>
          <cell r="F254">
            <v>4402</v>
          </cell>
          <cell r="G254">
            <v>1598</v>
          </cell>
          <cell r="H254">
            <v>1525</v>
          </cell>
          <cell r="I254">
            <v>50</v>
          </cell>
          <cell r="J254">
            <v>7575</v>
          </cell>
          <cell r="K254">
            <v>1</v>
          </cell>
          <cell r="L254">
            <v>6462.42</v>
          </cell>
        </row>
        <row r="255">
          <cell r="B255">
            <v>9901005710</v>
          </cell>
          <cell r="C255" t="str">
            <v>OMAR OSBERTO CIFUENTES LAZO</v>
          </cell>
          <cell r="D255" t="str">
            <v>Oficinista III</v>
          </cell>
          <cell r="E255">
            <v>0</v>
          </cell>
          <cell r="F255">
            <v>0</v>
          </cell>
          <cell r="G255">
            <v>1391</v>
          </cell>
          <cell r="H255">
            <v>1525</v>
          </cell>
          <cell r="I255">
            <v>0</v>
          </cell>
          <cell r="J255">
            <v>2916</v>
          </cell>
          <cell r="K255">
            <v>1</v>
          </cell>
          <cell r="L255">
            <v>0</v>
          </cell>
        </row>
        <row r="256">
          <cell r="B256">
            <v>9901007806</v>
          </cell>
          <cell r="C256" t="str">
            <v>MARIELA ESCARLETH ROBLES ALDANA</v>
          </cell>
          <cell r="D256" t="str">
            <v>Técnico I</v>
          </cell>
          <cell r="E256">
            <v>160</v>
          </cell>
          <cell r="F256">
            <v>4402</v>
          </cell>
          <cell r="G256">
            <v>1598</v>
          </cell>
          <cell r="H256">
            <v>1525</v>
          </cell>
          <cell r="I256">
            <v>50</v>
          </cell>
          <cell r="J256">
            <v>7575</v>
          </cell>
          <cell r="K256">
            <v>1</v>
          </cell>
          <cell r="L256">
            <v>7575</v>
          </cell>
        </row>
        <row r="257">
          <cell r="B257">
            <v>9901007809</v>
          </cell>
          <cell r="C257" t="str">
            <v>JUDITH MARISELA VELASQUEZ Y VELASQUEZ</v>
          </cell>
          <cell r="D257" t="str">
            <v xml:space="preserve">Oficinista II </v>
          </cell>
          <cell r="E257">
            <v>154</v>
          </cell>
          <cell r="F257">
            <v>4259</v>
          </cell>
          <cell r="G257">
            <v>1391</v>
          </cell>
          <cell r="H257">
            <v>1525</v>
          </cell>
          <cell r="I257">
            <v>50</v>
          </cell>
          <cell r="J257">
            <v>7225</v>
          </cell>
          <cell r="K257">
            <v>1</v>
          </cell>
          <cell r="L257">
            <v>6954.06</v>
          </cell>
        </row>
        <row r="258">
          <cell r="B258">
            <v>9901007815</v>
          </cell>
          <cell r="C258" t="str">
            <v>JAIME EMERARDO VELASQUEZ RAMOS</v>
          </cell>
          <cell r="D258" t="str">
            <v>Oficinista I</v>
          </cell>
          <cell r="E258">
            <v>160</v>
          </cell>
          <cell r="F258">
            <v>4228</v>
          </cell>
          <cell r="G258">
            <v>1391</v>
          </cell>
          <cell r="H258">
            <v>1525</v>
          </cell>
          <cell r="I258">
            <v>50</v>
          </cell>
          <cell r="J258">
            <v>7194</v>
          </cell>
          <cell r="K258">
            <v>1</v>
          </cell>
          <cell r="L258">
            <v>7194</v>
          </cell>
        </row>
        <row r="259">
          <cell r="B259">
            <v>9901007817</v>
          </cell>
          <cell r="C259" t="str">
            <v>IRMA OLINDA GUERRA MARTINEZ DE NAJERA</v>
          </cell>
          <cell r="D259" t="str">
            <v xml:space="preserve">Oficinista II </v>
          </cell>
          <cell r="E259">
            <v>160</v>
          </cell>
          <cell r="F259">
            <v>4259</v>
          </cell>
          <cell r="G259">
            <v>1391</v>
          </cell>
          <cell r="H259">
            <v>1525</v>
          </cell>
          <cell r="I259">
            <v>50</v>
          </cell>
          <cell r="J259">
            <v>7225</v>
          </cell>
          <cell r="K259">
            <v>1</v>
          </cell>
          <cell r="L259">
            <v>7225</v>
          </cell>
        </row>
        <row r="260">
          <cell r="B260">
            <v>9901007819</v>
          </cell>
          <cell r="C260" t="str">
            <v>EDGAR URIEL FUENTES MIRANDA</v>
          </cell>
          <cell r="D260" t="str">
            <v xml:space="preserve">Técnico I 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9901007820</v>
          </cell>
          <cell r="C261" t="str">
            <v>IRIS VANESSA MARIN SIERRA</v>
          </cell>
          <cell r="D261" t="str">
            <v>Oficinista IV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9901007823</v>
          </cell>
          <cell r="C262" t="str">
            <v>PEDRO FRANCISCO RAMOS DE LEON</v>
          </cell>
          <cell r="D262" t="str">
            <v xml:space="preserve">Oficinista II </v>
          </cell>
          <cell r="E262">
            <v>0</v>
          </cell>
          <cell r="F262">
            <v>0</v>
          </cell>
          <cell r="G262">
            <v>1391</v>
          </cell>
          <cell r="H262">
            <v>1525</v>
          </cell>
          <cell r="I262">
            <v>50</v>
          </cell>
          <cell r="J262">
            <v>2966</v>
          </cell>
          <cell r="K262">
            <v>1</v>
          </cell>
          <cell r="L262">
            <v>0</v>
          </cell>
        </row>
        <row r="263">
          <cell r="B263">
            <v>9901007825</v>
          </cell>
          <cell r="C263" t="str">
            <v>EDGAR FERNANDO LOPEZ MORALES</v>
          </cell>
          <cell r="D263" t="str">
            <v>Técnico I</v>
          </cell>
          <cell r="E263">
            <v>154</v>
          </cell>
          <cell r="F263">
            <v>4402</v>
          </cell>
          <cell r="G263">
            <v>1598</v>
          </cell>
          <cell r="H263">
            <v>1525</v>
          </cell>
          <cell r="I263">
            <v>50</v>
          </cell>
          <cell r="J263">
            <v>7575</v>
          </cell>
          <cell r="K263">
            <v>1</v>
          </cell>
          <cell r="L263">
            <v>7290.94</v>
          </cell>
        </row>
        <row r="264">
          <cell r="B264">
            <v>9901007879</v>
          </cell>
          <cell r="C264" t="str">
            <v>PAOLA NANCILY ORELLANA DUARTE</v>
          </cell>
          <cell r="D264" t="str">
            <v>Oficinista I</v>
          </cell>
          <cell r="E264">
            <v>0</v>
          </cell>
          <cell r="F264">
            <v>0</v>
          </cell>
          <cell r="G264">
            <v>1391</v>
          </cell>
          <cell r="H264">
            <v>1525</v>
          </cell>
          <cell r="I264">
            <v>0</v>
          </cell>
          <cell r="J264">
            <v>2916</v>
          </cell>
          <cell r="K264">
            <v>1</v>
          </cell>
          <cell r="L264">
            <v>0</v>
          </cell>
        </row>
        <row r="265">
          <cell r="B265">
            <v>9901009323</v>
          </cell>
          <cell r="C265" t="str">
            <v>CARLOS FERNANDO PAZ VIELMAN</v>
          </cell>
          <cell r="D265" t="str">
            <v>Técnico II</v>
          </cell>
          <cell r="E265">
            <v>156</v>
          </cell>
          <cell r="F265">
            <v>4481</v>
          </cell>
          <cell r="G265">
            <v>1598</v>
          </cell>
          <cell r="H265">
            <v>1525</v>
          </cell>
          <cell r="I265">
            <v>50</v>
          </cell>
          <cell r="J265">
            <v>7654</v>
          </cell>
          <cell r="K265">
            <v>1</v>
          </cell>
          <cell r="L265">
            <v>7462.65</v>
          </cell>
        </row>
        <row r="266">
          <cell r="B266">
            <v>9901009329</v>
          </cell>
          <cell r="C266" t="str">
            <v>JOSE VICENTE FUENTES LIMATU</v>
          </cell>
          <cell r="D266" t="str">
            <v>Oficinista III</v>
          </cell>
          <cell r="E266">
            <v>160</v>
          </cell>
          <cell r="F266">
            <v>4292</v>
          </cell>
          <cell r="G266">
            <v>1391</v>
          </cell>
          <cell r="H266">
            <v>1525</v>
          </cell>
          <cell r="I266">
            <v>50</v>
          </cell>
          <cell r="J266">
            <v>7258</v>
          </cell>
          <cell r="K266">
            <v>1</v>
          </cell>
          <cell r="L266">
            <v>7258</v>
          </cell>
        </row>
        <row r="267">
          <cell r="B267">
            <v>9901010927</v>
          </cell>
          <cell r="C267" t="str">
            <v>MARIA MERCEDES OROZCO MANZO</v>
          </cell>
          <cell r="D267" t="str">
            <v>Oficinista III</v>
          </cell>
          <cell r="E267">
            <v>160</v>
          </cell>
          <cell r="F267">
            <v>4292</v>
          </cell>
          <cell r="G267">
            <v>1391</v>
          </cell>
          <cell r="H267">
            <v>1525</v>
          </cell>
          <cell r="I267">
            <v>50</v>
          </cell>
          <cell r="J267">
            <v>7258</v>
          </cell>
          <cell r="K267">
            <v>1</v>
          </cell>
          <cell r="L267">
            <v>7258</v>
          </cell>
        </row>
        <row r="268">
          <cell r="B268">
            <v>9901011104</v>
          </cell>
          <cell r="C268" t="str">
            <v>YULY MARINA SCOTT MAZARIEGOS</v>
          </cell>
          <cell r="D268" t="str">
            <v>Oficinista II</v>
          </cell>
          <cell r="E268">
            <v>76</v>
          </cell>
          <cell r="F268">
            <v>4259</v>
          </cell>
          <cell r="G268">
            <v>1391</v>
          </cell>
          <cell r="H268">
            <v>1525</v>
          </cell>
          <cell r="I268">
            <v>50</v>
          </cell>
          <cell r="J268">
            <v>7225</v>
          </cell>
          <cell r="K268">
            <v>1</v>
          </cell>
          <cell r="L268">
            <v>3431.88</v>
          </cell>
        </row>
        <row r="269">
          <cell r="B269">
            <v>9901014205</v>
          </cell>
          <cell r="C269" t="str">
            <v>RUDY LEONEL CIFUENTES DEL AGUILA</v>
          </cell>
          <cell r="D269" t="str">
            <v>Oficinista III</v>
          </cell>
          <cell r="E269">
            <v>0</v>
          </cell>
          <cell r="F269">
            <v>0</v>
          </cell>
          <cell r="G269">
            <v>1391</v>
          </cell>
          <cell r="H269">
            <v>1525</v>
          </cell>
          <cell r="I269">
            <v>0</v>
          </cell>
          <cell r="J269">
            <v>2916</v>
          </cell>
          <cell r="K269">
            <v>1</v>
          </cell>
          <cell r="L269">
            <v>0</v>
          </cell>
        </row>
        <row r="270">
          <cell r="B270">
            <v>9901018265</v>
          </cell>
          <cell r="C270" t="str">
            <v>ELIAS OTONIEL FUENTES LOPEZ</v>
          </cell>
          <cell r="D270" t="str">
            <v>Oficinista II</v>
          </cell>
          <cell r="E270">
            <v>160</v>
          </cell>
          <cell r="F270">
            <v>4259</v>
          </cell>
          <cell r="G270">
            <v>1391</v>
          </cell>
          <cell r="H270">
            <v>1525</v>
          </cell>
          <cell r="I270">
            <v>50</v>
          </cell>
          <cell r="J270">
            <v>7225</v>
          </cell>
          <cell r="K270">
            <v>1</v>
          </cell>
          <cell r="L270">
            <v>7225</v>
          </cell>
        </row>
        <row r="271">
          <cell r="B271">
            <v>9901026412</v>
          </cell>
          <cell r="C271" t="str">
            <v>JOSE JOAQUIN RAMIREZ PAZ</v>
          </cell>
          <cell r="D271" t="str">
            <v>Técnico III</v>
          </cell>
          <cell r="E271">
            <v>160</v>
          </cell>
          <cell r="F271">
            <v>4560</v>
          </cell>
          <cell r="G271">
            <v>1598</v>
          </cell>
          <cell r="H271">
            <v>1525</v>
          </cell>
          <cell r="I271">
            <v>50</v>
          </cell>
          <cell r="J271">
            <v>7733</v>
          </cell>
          <cell r="K271">
            <v>1</v>
          </cell>
          <cell r="L271">
            <v>7733</v>
          </cell>
        </row>
        <row r="272">
          <cell r="B272">
            <v>9901042059</v>
          </cell>
          <cell r="C272" t="str">
            <v>ROCIO ADELISSA VALDEZ RAMIREZ</v>
          </cell>
          <cell r="D272" t="str">
            <v>Técnico I</v>
          </cell>
          <cell r="E272">
            <v>160</v>
          </cell>
          <cell r="F272">
            <v>4402</v>
          </cell>
          <cell r="G272">
            <v>1598</v>
          </cell>
          <cell r="H272">
            <v>1525</v>
          </cell>
          <cell r="I272">
            <v>50</v>
          </cell>
          <cell r="J272">
            <v>7575</v>
          </cell>
          <cell r="K272">
            <v>1</v>
          </cell>
          <cell r="L272">
            <v>7575</v>
          </cell>
        </row>
        <row r="273">
          <cell r="B273">
            <v>9901042080</v>
          </cell>
          <cell r="C273" t="str">
            <v>CARLOS OVIDIO BLANCO GUZMAN</v>
          </cell>
          <cell r="D273" t="str">
            <v>Técnico II</v>
          </cell>
          <cell r="E273">
            <v>0</v>
          </cell>
          <cell r="F273">
            <v>0</v>
          </cell>
          <cell r="G273">
            <v>1598</v>
          </cell>
          <cell r="H273">
            <v>1525</v>
          </cell>
          <cell r="I273">
            <v>0</v>
          </cell>
          <cell r="J273">
            <v>3123</v>
          </cell>
          <cell r="K273">
            <v>1</v>
          </cell>
          <cell r="L273">
            <v>0</v>
          </cell>
        </row>
        <row r="274">
          <cell r="B274">
            <v>9901042085</v>
          </cell>
          <cell r="C274" t="str">
            <v>HERLIN ODANIA SOBERANIZ REYNA</v>
          </cell>
          <cell r="D274" t="str">
            <v>Técnico I</v>
          </cell>
          <cell r="E274">
            <v>160</v>
          </cell>
          <cell r="F274">
            <v>4402</v>
          </cell>
          <cell r="G274">
            <v>1598</v>
          </cell>
          <cell r="H274">
            <v>1525</v>
          </cell>
          <cell r="I274">
            <v>50</v>
          </cell>
          <cell r="J274">
            <v>7575</v>
          </cell>
          <cell r="K274">
            <v>1</v>
          </cell>
          <cell r="L274">
            <v>7575</v>
          </cell>
        </row>
        <row r="275">
          <cell r="B275">
            <v>9901042088</v>
          </cell>
          <cell r="C275" t="str">
            <v>DAVID MAZARIEGOS GOMEZ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9901042093</v>
          </cell>
          <cell r="C276" t="str">
            <v>SERGIO ALFONSO MONROY HUAS</v>
          </cell>
          <cell r="D276" t="str">
            <v>Oficinista III</v>
          </cell>
          <cell r="E276">
            <v>145</v>
          </cell>
          <cell r="F276">
            <v>4292</v>
          </cell>
          <cell r="G276">
            <v>1391</v>
          </cell>
          <cell r="H276">
            <v>1525</v>
          </cell>
          <cell r="I276">
            <v>50</v>
          </cell>
          <cell r="J276">
            <v>7258</v>
          </cell>
          <cell r="K276">
            <v>1</v>
          </cell>
          <cell r="L276">
            <v>6577.56</v>
          </cell>
        </row>
        <row r="277">
          <cell r="B277">
            <v>9901042098</v>
          </cell>
          <cell r="C277" t="str">
            <v>MARCO VINICIO GUARE DE LEON</v>
          </cell>
          <cell r="D277" t="str">
            <v>Oficinista III</v>
          </cell>
          <cell r="E277">
            <v>160</v>
          </cell>
          <cell r="F277">
            <v>4292</v>
          </cell>
          <cell r="G277">
            <v>1391</v>
          </cell>
          <cell r="H277">
            <v>1525</v>
          </cell>
          <cell r="I277">
            <v>50</v>
          </cell>
          <cell r="J277">
            <v>7258</v>
          </cell>
          <cell r="K277">
            <v>1</v>
          </cell>
          <cell r="L277">
            <v>7258</v>
          </cell>
        </row>
        <row r="278">
          <cell r="B278">
            <v>9901042099</v>
          </cell>
          <cell r="C278" t="str">
            <v>JORGE OBED GARCIA TUY</v>
          </cell>
          <cell r="D278" t="str">
            <v>Oficinista IV</v>
          </cell>
          <cell r="E278">
            <v>160</v>
          </cell>
          <cell r="F278">
            <v>4353</v>
          </cell>
          <cell r="G278">
            <v>1391</v>
          </cell>
          <cell r="H278">
            <v>1525</v>
          </cell>
          <cell r="I278">
            <v>50</v>
          </cell>
          <cell r="J278">
            <v>7319</v>
          </cell>
          <cell r="K278">
            <v>1</v>
          </cell>
          <cell r="L278">
            <v>7319</v>
          </cell>
        </row>
        <row r="279">
          <cell r="B279">
            <v>9901043407</v>
          </cell>
          <cell r="C279" t="str">
            <v>LUIS ALBERTO DE LEON GODINEZ</v>
          </cell>
          <cell r="D279" t="str">
            <v>Oficinista II</v>
          </cell>
          <cell r="E279">
            <v>145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6547.66</v>
          </cell>
        </row>
        <row r="280">
          <cell r="B280">
            <v>9901046686</v>
          </cell>
          <cell r="C280" t="str">
            <v>FRANCISCO ISRAEL FLORIAN SEGURA</v>
          </cell>
          <cell r="D280" t="str">
            <v>Técnico I</v>
          </cell>
          <cell r="E280">
            <v>160</v>
          </cell>
          <cell r="F280">
            <v>4402</v>
          </cell>
          <cell r="G280">
            <v>1598</v>
          </cell>
          <cell r="H280">
            <v>1525</v>
          </cell>
          <cell r="I280">
            <v>50</v>
          </cell>
          <cell r="J280">
            <v>7575</v>
          </cell>
          <cell r="K280">
            <v>1</v>
          </cell>
          <cell r="L280">
            <v>7575</v>
          </cell>
        </row>
        <row r="281">
          <cell r="B281">
            <v>9901052476</v>
          </cell>
          <cell r="C281" t="str">
            <v>CRISTHIAN ASAEL GUERRA GUERRA</v>
          </cell>
          <cell r="D281" t="str">
            <v>Oficinista III</v>
          </cell>
          <cell r="E281">
            <v>160</v>
          </cell>
          <cell r="F281">
            <v>4292</v>
          </cell>
          <cell r="G281">
            <v>1391</v>
          </cell>
          <cell r="H281">
            <v>1525</v>
          </cell>
          <cell r="I281">
            <v>50</v>
          </cell>
          <cell r="J281">
            <v>7258</v>
          </cell>
          <cell r="K281">
            <v>1</v>
          </cell>
          <cell r="L281">
            <v>7258</v>
          </cell>
        </row>
        <row r="282">
          <cell r="B282">
            <v>9901052477</v>
          </cell>
          <cell r="C282" t="str">
            <v>ALMA BEATRIZ GUEVARA LORENZANA</v>
          </cell>
          <cell r="D282" t="str">
            <v>Oficinista II</v>
          </cell>
          <cell r="E282">
            <v>160</v>
          </cell>
          <cell r="F282">
            <v>4259</v>
          </cell>
          <cell r="G282">
            <v>1391</v>
          </cell>
          <cell r="H282">
            <v>1525</v>
          </cell>
          <cell r="I282">
            <v>50</v>
          </cell>
          <cell r="J282">
            <v>7225</v>
          </cell>
          <cell r="K282">
            <v>1</v>
          </cell>
          <cell r="L282">
            <v>7225</v>
          </cell>
        </row>
        <row r="283">
          <cell r="B283">
            <v>9901055269</v>
          </cell>
          <cell r="C283" t="str">
            <v>JOSE VINICIO CONTRERAS TECUN</v>
          </cell>
          <cell r="D283" t="str">
            <v>Oficinista III</v>
          </cell>
          <cell r="E283">
            <v>122</v>
          </cell>
          <cell r="F283">
            <v>4292</v>
          </cell>
          <cell r="G283">
            <v>1391</v>
          </cell>
          <cell r="H283">
            <v>1525</v>
          </cell>
          <cell r="I283">
            <v>50</v>
          </cell>
          <cell r="J283">
            <v>7258</v>
          </cell>
          <cell r="K283">
            <v>1</v>
          </cell>
          <cell r="L283">
            <v>5534.23</v>
          </cell>
        </row>
        <row r="284">
          <cell r="B284">
            <v>9901055273</v>
          </cell>
          <cell r="C284" t="str">
            <v>JOSE ANTONIO GUERRA MARTINEZ</v>
          </cell>
          <cell r="D284" t="str">
            <v>Técnico II</v>
          </cell>
          <cell r="E284">
            <v>160</v>
          </cell>
          <cell r="F284">
            <v>4481</v>
          </cell>
          <cell r="G284">
            <v>1598</v>
          </cell>
          <cell r="H284">
            <v>1525</v>
          </cell>
          <cell r="I284">
            <v>50</v>
          </cell>
          <cell r="J284">
            <v>7654</v>
          </cell>
          <cell r="K284">
            <v>1</v>
          </cell>
          <cell r="L284">
            <v>7654</v>
          </cell>
        </row>
        <row r="285">
          <cell r="B285">
            <v>9901055483</v>
          </cell>
          <cell r="C285" t="str">
            <v>JOSE FRANCISCO PELAEZ CORDON</v>
          </cell>
          <cell r="D285" t="str">
            <v>Subdirector Técnico II</v>
          </cell>
          <cell r="E285">
            <v>0</v>
          </cell>
          <cell r="F285">
            <v>0</v>
          </cell>
          <cell r="G285">
            <v>5000</v>
          </cell>
          <cell r="H285">
            <v>1525</v>
          </cell>
          <cell r="I285">
            <v>0</v>
          </cell>
          <cell r="J285">
            <v>6525</v>
          </cell>
          <cell r="K285">
            <v>1</v>
          </cell>
          <cell r="L285">
            <v>0</v>
          </cell>
        </row>
        <row r="286">
          <cell r="B286">
            <v>9901056109</v>
          </cell>
          <cell r="C286" t="str">
            <v>RONALD NICOLAS GODINEZ ZACARIAS</v>
          </cell>
          <cell r="D286" t="str">
            <v>Técnico I</v>
          </cell>
          <cell r="E286">
            <v>160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7575</v>
          </cell>
        </row>
        <row r="287">
          <cell r="B287">
            <v>9901066391</v>
          </cell>
          <cell r="C287" t="str">
            <v>ANGEL ANTONIO AGUILAR TREJO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9901066396</v>
          </cell>
          <cell r="C288" t="str">
            <v>RODRIGO RAFAEL ABURTO JEREZ</v>
          </cell>
          <cell r="D288" t="str">
            <v>Oficinista II</v>
          </cell>
          <cell r="E288">
            <v>144.5</v>
          </cell>
          <cell r="F288">
            <v>4259</v>
          </cell>
          <cell r="G288">
            <v>1391</v>
          </cell>
          <cell r="H288">
            <v>1525</v>
          </cell>
          <cell r="I288">
            <v>50</v>
          </cell>
          <cell r="J288">
            <v>7225</v>
          </cell>
          <cell r="K288">
            <v>1</v>
          </cell>
          <cell r="L288">
            <v>6525.08</v>
          </cell>
        </row>
        <row r="289">
          <cell r="B289">
            <v>9901066495</v>
          </cell>
          <cell r="C289" t="str">
            <v>VILMA ROSANA OCHOA PONCIANO DE MIRANDA</v>
          </cell>
          <cell r="D289" t="str">
            <v>Técnico I</v>
          </cell>
          <cell r="E289">
            <v>160</v>
          </cell>
          <cell r="F289">
            <v>4402</v>
          </cell>
          <cell r="G289">
            <v>1598</v>
          </cell>
          <cell r="H289">
            <v>1525</v>
          </cell>
          <cell r="I289">
            <v>50</v>
          </cell>
          <cell r="J289">
            <v>7575</v>
          </cell>
          <cell r="K289">
            <v>1</v>
          </cell>
          <cell r="L289">
            <v>7575</v>
          </cell>
        </row>
        <row r="290">
          <cell r="B290">
            <v>9901104156</v>
          </cell>
          <cell r="C290" t="str">
            <v>WILLIAMS WAYNE SAUCEDO MELGAR</v>
          </cell>
          <cell r="D290" t="str">
            <v>Técnico I</v>
          </cell>
          <cell r="E290">
            <v>143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6770.16</v>
          </cell>
        </row>
        <row r="291">
          <cell r="B291">
            <v>9901104159</v>
          </cell>
          <cell r="C291" t="str">
            <v>JOSE MANUEL ALFARO GODINEZ</v>
          </cell>
          <cell r="D291" t="str">
            <v>Técnico I</v>
          </cell>
          <cell r="E291">
            <v>106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5018.4399999999996</v>
          </cell>
        </row>
        <row r="292">
          <cell r="B292">
            <v>9901104163</v>
          </cell>
          <cell r="C292" t="str">
            <v>NELSON DAVID CERNA ACEVEDO</v>
          </cell>
          <cell r="D292" t="str">
            <v>Técnico I</v>
          </cell>
          <cell r="E292">
            <v>0</v>
          </cell>
          <cell r="F292">
            <v>0</v>
          </cell>
          <cell r="G292">
            <v>1598</v>
          </cell>
          <cell r="H292">
            <v>1525</v>
          </cell>
          <cell r="I292">
            <v>0</v>
          </cell>
          <cell r="J292">
            <v>3123</v>
          </cell>
          <cell r="K292">
            <v>1</v>
          </cell>
          <cell r="L292">
            <v>0</v>
          </cell>
        </row>
        <row r="293">
          <cell r="B293">
            <v>9901104165</v>
          </cell>
          <cell r="C293" t="str">
            <v>RONY JOSE MONZON GIL</v>
          </cell>
          <cell r="D293" t="str">
            <v>Técnico I</v>
          </cell>
          <cell r="E293">
            <v>0</v>
          </cell>
          <cell r="F293">
            <v>4402</v>
          </cell>
          <cell r="G293">
            <v>1598</v>
          </cell>
          <cell r="H293">
            <v>1525</v>
          </cell>
          <cell r="I293">
            <v>50</v>
          </cell>
          <cell r="J293">
            <v>7575</v>
          </cell>
          <cell r="K293">
            <v>1</v>
          </cell>
          <cell r="L293">
            <v>0</v>
          </cell>
        </row>
        <row r="294">
          <cell r="B294">
            <v>9901104168</v>
          </cell>
          <cell r="C294" t="str">
            <v>ALEJANDRA PAOLA MARIN MENDEZ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9901104170</v>
          </cell>
          <cell r="C295" t="str">
            <v>JOSE RICARDO ROLDAN DE MATA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9901104171</v>
          </cell>
          <cell r="C296" t="str">
            <v>OLGA MARINA CASTRO MENDOZA</v>
          </cell>
          <cell r="D296" t="str">
            <v>Oficinista III</v>
          </cell>
          <cell r="E296">
            <v>160</v>
          </cell>
          <cell r="F296">
            <v>4292</v>
          </cell>
          <cell r="G296">
            <v>1391</v>
          </cell>
          <cell r="H296">
            <v>1525</v>
          </cell>
          <cell r="I296">
            <v>50</v>
          </cell>
          <cell r="J296">
            <v>7258</v>
          </cell>
          <cell r="K296">
            <v>1</v>
          </cell>
          <cell r="L296">
            <v>7258</v>
          </cell>
        </row>
        <row r="297">
          <cell r="B297">
            <v>9901104174</v>
          </cell>
          <cell r="C297" t="str">
            <v>DALILA ESTHER RAMIREZ ILCOT</v>
          </cell>
          <cell r="D297" t="str">
            <v>Técnico I</v>
          </cell>
          <cell r="E297">
            <v>160</v>
          </cell>
          <cell r="F297">
            <v>4402</v>
          </cell>
          <cell r="G297">
            <v>1598</v>
          </cell>
          <cell r="H297">
            <v>1525</v>
          </cell>
          <cell r="I297">
            <v>50</v>
          </cell>
          <cell r="J297">
            <v>7575</v>
          </cell>
          <cell r="K297">
            <v>1</v>
          </cell>
          <cell r="L297">
            <v>7575</v>
          </cell>
        </row>
        <row r="298">
          <cell r="B298">
            <v>9901104176</v>
          </cell>
          <cell r="C298" t="str">
            <v>ABNER DONALD RENE CARRERA ESTRADA</v>
          </cell>
          <cell r="D298" t="str">
            <v>Técnico I</v>
          </cell>
          <cell r="E298">
            <v>160</v>
          </cell>
          <cell r="F298">
            <v>4402</v>
          </cell>
          <cell r="G298">
            <v>1598</v>
          </cell>
          <cell r="H298">
            <v>1525</v>
          </cell>
          <cell r="I298">
            <v>50</v>
          </cell>
          <cell r="J298">
            <v>7575</v>
          </cell>
          <cell r="K298">
            <v>1</v>
          </cell>
          <cell r="L298">
            <v>7575</v>
          </cell>
        </row>
        <row r="299">
          <cell r="B299">
            <v>9901104177</v>
          </cell>
          <cell r="C299" t="str">
            <v>RAQUEL ANTONIO ANDRADE ELIZONDO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9901104179</v>
          </cell>
          <cell r="C300" t="str">
            <v>NERY LEONEL ALVARADO VENTURA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9901104181</v>
          </cell>
          <cell r="C301" t="str">
            <v>ESWIN RENE JEREZ PEREZ</v>
          </cell>
          <cell r="D301" t="str">
            <v>Oficinista II</v>
          </cell>
          <cell r="E301">
            <v>160</v>
          </cell>
          <cell r="F301">
            <v>4259</v>
          </cell>
          <cell r="G301">
            <v>1391</v>
          </cell>
          <cell r="H301">
            <v>1525</v>
          </cell>
          <cell r="I301">
            <v>50</v>
          </cell>
          <cell r="J301">
            <v>7225</v>
          </cell>
          <cell r="K301">
            <v>1</v>
          </cell>
          <cell r="L301">
            <v>7225</v>
          </cell>
        </row>
        <row r="302">
          <cell r="B302">
            <v>9901104183</v>
          </cell>
          <cell r="C302" t="str">
            <v>LESDY MARIEL RAMIREZ CASTAÑEDA</v>
          </cell>
          <cell r="D302" t="str">
            <v>Oficinista II</v>
          </cell>
          <cell r="E302">
            <v>160</v>
          </cell>
          <cell r="F302">
            <v>4259</v>
          </cell>
          <cell r="G302">
            <v>1391</v>
          </cell>
          <cell r="H302">
            <v>1525</v>
          </cell>
          <cell r="I302">
            <v>50</v>
          </cell>
          <cell r="J302">
            <v>7225</v>
          </cell>
          <cell r="K302">
            <v>1</v>
          </cell>
          <cell r="L302">
            <v>7225</v>
          </cell>
        </row>
        <row r="303">
          <cell r="B303">
            <v>9901104184</v>
          </cell>
          <cell r="C303" t="str">
            <v>CARLOS HUMBERTO PEREZ JAAK</v>
          </cell>
          <cell r="D303" t="str">
            <v>Oficinista III</v>
          </cell>
          <cell r="E303">
            <v>160</v>
          </cell>
          <cell r="F303">
            <v>4292</v>
          </cell>
          <cell r="G303">
            <v>1391</v>
          </cell>
          <cell r="H303">
            <v>1525</v>
          </cell>
          <cell r="I303">
            <v>50</v>
          </cell>
          <cell r="J303">
            <v>7258</v>
          </cell>
          <cell r="K303">
            <v>1</v>
          </cell>
          <cell r="L303">
            <v>7258</v>
          </cell>
        </row>
        <row r="304">
          <cell r="B304">
            <v>9901105788</v>
          </cell>
          <cell r="C304" t="str">
            <v>MARIA LASTENIA GUERRA</v>
          </cell>
          <cell r="D304" t="str">
            <v>Técnico I</v>
          </cell>
          <cell r="E304">
            <v>160</v>
          </cell>
          <cell r="F304">
            <v>4402</v>
          </cell>
          <cell r="G304">
            <v>1598</v>
          </cell>
          <cell r="H304">
            <v>1525</v>
          </cell>
          <cell r="I304">
            <v>50</v>
          </cell>
          <cell r="J304">
            <v>7575</v>
          </cell>
          <cell r="K304">
            <v>1</v>
          </cell>
          <cell r="L304">
            <v>7575</v>
          </cell>
        </row>
        <row r="305">
          <cell r="B305">
            <v>9901107101</v>
          </cell>
          <cell r="C305" t="str">
            <v>LUCIA MARLENY RENOJ CHAVEZ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9901107103</v>
          </cell>
          <cell r="C306" t="str">
            <v>LUIS PABLO DE LA ROCA PEREZ</v>
          </cell>
          <cell r="D306" t="str">
            <v>Trabajador Operativo IV</v>
          </cell>
          <cell r="E306">
            <v>160</v>
          </cell>
          <cell r="F306">
            <v>4205</v>
          </cell>
          <cell r="G306">
            <v>1093</v>
          </cell>
          <cell r="H306">
            <v>1525</v>
          </cell>
          <cell r="I306">
            <v>50</v>
          </cell>
          <cell r="J306">
            <v>6873</v>
          </cell>
          <cell r="K306">
            <v>1</v>
          </cell>
          <cell r="L306">
            <v>6873</v>
          </cell>
        </row>
        <row r="307">
          <cell r="B307">
            <v>9901107105</v>
          </cell>
          <cell r="C307" t="str">
            <v>JAQUELIN NINETH ORELLANA CARDONA</v>
          </cell>
          <cell r="D307" t="str">
            <v>Secretario Oficinista</v>
          </cell>
          <cell r="E307">
            <v>81.5</v>
          </cell>
          <cell r="F307">
            <v>4292</v>
          </cell>
          <cell r="G307">
            <v>1391</v>
          </cell>
          <cell r="H307">
            <v>1525</v>
          </cell>
          <cell r="I307">
            <v>50</v>
          </cell>
          <cell r="J307">
            <v>7258</v>
          </cell>
          <cell r="K307">
            <v>1</v>
          </cell>
          <cell r="L307">
            <v>3697.04</v>
          </cell>
        </row>
        <row r="308">
          <cell r="B308">
            <v>9901107110</v>
          </cell>
          <cell r="C308" t="str">
            <v>IRENE MIROSLAVA HERNANDEZ ORTIZ</v>
          </cell>
          <cell r="D308" t="str">
            <v>Técnico I</v>
          </cell>
          <cell r="E308">
            <v>160</v>
          </cell>
          <cell r="F308">
            <v>4402</v>
          </cell>
          <cell r="G308">
            <v>1598</v>
          </cell>
          <cell r="H308">
            <v>1525</v>
          </cell>
          <cell r="I308">
            <v>50</v>
          </cell>
          <cell r="J308">
            <v>7575</v>
          </cell>
          <cell r="K308">
            <v>1</v>
          </cell>
          <cell r="L308">
            <v>7575</v>
          </cell>
        </row>
        <row r="309">
          <cell r="B309">
            <v>9901112897</v>
          </cell>
          <cell r="C309" t="str">
            <v>LUIS GERARDO MENDIZABAL PUAC</v>
          </cell>
          <cell r="D309" t="str">
            <v>Subdirector Técnico I</v>
          </cell>
          <cell r="E309">
            <v>0</v>
          </cell>
          <cell r="F309">
            <v>0</v>
          </cell>
          <cell r="G309">
            <v>5000</v>
          </cell>
          <cell r="H309">
            <v>1525</v>
          </cell>
          <cell r="I309">
            <v>0</v>
          </cell>
          <cell r="J309">
            <v>6525</v>
          </cell>
          <cell r="K309">
            <v>1</v>
          </cell>
          <cell r="L309">
            <v>0</v>
          </cell>
        </row>
        <row r="310">
          <cell r="B310">
            <v>9901120257</v>
          </cell>
          <cell r="C310" t="str">
            <v>DORIAN PAUL RODAS RODRIGUEZ</v>
          </cell>
          <cell r="D310" t="str">
            <v>Técnico II</v>
          </cell>
          <cell r="E310">
            <v>160</v>
          </cell>
          <cell r="F310">
            <v>4481</v>
          </cell>
          <cell r="G310">
            <v>1598</v>
          </cell>
          <cell r="H310">
            <v>1525</v>
          </cell>
          <cell r="I310">
            <v>50</v>
          </cell>
          <cell r="J310">
            <v>7654</v>
          </cell>
          <cell r="K310">
            <v>1</v>
          </cell>
          <cell r="L310">
            <v>7654</v>
          </cell>
        </row>
        <row r="311">
          <cell r="B311">
            <v>9901477252</v>
          </cell>
          <cell r="C311" t="str">
            <v>CHRISTIAN PAUL BORJA MARTINEZ</v>
          </cell>
          <cell r="D311" t="str">
            <v>Oficinista II</v>
          </cell>
          <cell r="E311">
            <v>160</v>
          </cell>
          <cell r="F311">
            <v>4259</v>
          </cell>
          <cell r="G311">
            <v>1391</v>
          </cell>
          <cell r="H311">
            <v>1525</v>
          </cell>
          <cell r="I311">
            <v>0</v>
          </cell>
          <cell r="J311">
            <v>7175</v>
          </cell>
          <cell r="K311">
            <v>1</v>
          </cell>
          <cell r="L311">
            <v>7175</v>
          </cell>
        </row>
        <row r="312">
          <cell r="B312">
            <v>9901450878</v>
          </cell>
          <cell r="C312" t="str">
            <v>LIZBETH LORENA PEREZ</v>
          </cell>
          <cell r="D312" t="str">
            <v>Oficinista II</v>
          </cell>
          <cell r="E312">
            <v>156</v>
          </cell>
          <cell r="F312">
            <v>4259</v>
          </cell>
          <cell r="G312">
            <v>1391</v>
          </cell>
          <cell r="H312">
            <v>1525</v>
          </cell>
          <cell r="I312">
            <v>0</v>
          </cell>
          <cell r="J312">
            <v>7175</v>
          </cell>
          <cell r="K312">
            <v>1</v>
          </cell>
          <cell r="L312">
            <v>6995.63</v>
          </cell>
        </row>
        <row r="313">
          <cell r="B313">
            <v>9901534544</v>
          </cell>
          <cell r="C313" t="str">
            <v>JUAN MANUEL MARROQUIN REYES</v>
          </cell>
          <cell r="D313" t="str">
            <v>Oficinista III</v>
          </cell>
          <cell r="E313">
            <v>160</v>
          </cell>
          <cell r="F313">
            <v>4292</v>
          </cell>
          <cell r="G313">
            <v>1391</v>
          </cell>
          <cell r="H313">
            <v>1525</v>
          </cell>
          <cell r="I313">
            <v>0</v>
          </cell>
          <cell r="J313">
            <v>7208</v>
          </cell>
          <cell r="K313">
            <v>1</v>
          </cell>
          <cell r="L313">
            <v>7208</v>
          </cell>
        </row>
        <row r="314">
          <cell r="B314">
            <v>9901186485</v>
          </cell>
          <cell r="C314" t="str">
            <v>ANA ELIZABETH LÓPEZ MONTENEGRO</v>
          </cell>
          <cell r="D314" t="str">
            <v>Subdirector Técnico II</v>
          </cell>
          <cell r="E314">
            <v>0</v>
          </cell>
          <cell r="F314">
            <v>0</v>
          </cell>
          <cell r="G314">
            <v>5000</v>
          </cell>
          <cell r="H314">
            <v>1525</v>
          </cell>
          <cell r="I314">
            <v>0</v>
          </cell>
          <cell r="J314">
            <v>6525</v>
          </cell>
          <cell r="K314">
            <v>1</v>
          </cell>
          <cell r="L314">
            <v>0</v>
          </cell>
        </row>
        <row r="315">
          <cell r="B315">
            <v>9901264323</v>
          </cell>
          <cell r="C315" t="str">
            <v>ROSALBA EDELVINA NAVARRO VELÁSQUEZ</v>
          </cell>
          <cell r="D315" t="str">
            <v>Subdirector Técnico III</v>
          </cell>
          <cell r="E315">
            <v>0</v>
          </cell>
          <cell r="F315">
            <v>0</v>
          </cell>
          <cell r="G315">
            <v>0</v>
          </cell>
          <cell r="H315">
            <v>1525</v>
          </cell>
          <cell r="I315">
            <v>0</v>
          </cell>
          <cell r="J315">
            <v>1525</v>
          </cell>
          <cell r="K315">
            <v>1</v>
          </cell>
          <cell r="L315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275"/>
  <sheetViews>
    <sheetView showGridLines="0" zoomScale="110" zoomScaleNormal="110" zoomScaleSheetLayoutView="100" workbookViewId="0">
      <selection activeCell="A6" sqref="A6:R6"/>
    </sheetView>
  </sheetViews>
  <sheetFormatPr baseColWidth="10" defaultColWidth="11.44140625" defaultRowHeight="24" customHeight="1" x14ac:dyDescent="0.25"/>
  <cols>
    <col min="1" max="1" width="7.33203125" style="11" customWidth="1"/>
    <col min="2" max="2" width="11.109375" style="16" hidden="1" customWidth="1"/>
    <col min="3" max="3" width="46.44140625" style="11" customWidth="1"/>
    <col min="4" max="4" width="24.6640625" style="11" customWidth="1"/>
    <col min="5" max="5" width="37.6640625" style="11" customWidth="1"/>
    <col min="6" max="6" width="16.44140625" style="18" customWidth="1"/>
    <col min="7" max="7" width="15" style="18" customWidth="1"/>
    <col min="8" max="8" width="13.44140625" style="18" customWidth="1"/>
    <col min="9" max="9" width="15.44140625" style="18" customWidth="1"/>
    <col min="10" max="10" width="19.33203125" style="18" customWidth="1"/>
    <col min="11" max="11" width="15.33203125" style="18" customWidth="1"/>
    <col min="12" max="12" width="13.33203125" style="18" customWidth="1"/>
    <col min="13" max="13" width="13.109375" style="18" customWidth="1"/>
    <col min="14" max="14" width="15" style="18" customWidth="1"/>
    <col min="15" max="16" width="14" style="18" customWidth="1"/>
    <col min="17" max="17" width="14.109375" style="18" customWidth="1"/>
    <col min="18" max="18" width="11.88671875" style="18" customWidth="1"/>
    <col min="19" max="19" width="17" style="11" bestFit="1" customWidth="1"/>
    <col min="20" max="16384" width="11.44140625" style="11"/>
  </cols>
  <sheetData>
    <row r="1" spans="1:18" ht="13.5" customHeight="1" x14ac:dyDescent="0.25">
      <c r="A1" s="59" t="s">
        <v>145</v>
      </c>
      <c r="B1" s="59"/>
      <c r="C1" s="59"/>
      <c r="D1" s="59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59"/>
      <c r="R1" s="59"/>
    </row>
    <row r="2" spans="1:18" ht="13.5" customHeight="1" x14ac:dyDescent="0.25">
      <c r="A2" s="59" t="s">
        <v>154</v>
      </c>
      <c r="B2" s="59"/>
      <c r="C2" s="59"/>
      <c r="D2" s="59"/>
      <c r="E2" s="59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59"/>
      <c r="R2" s="59"/>
    </row>
    <row r="3" spans="1:18" ht="13.5" customHeight="1" x14ac:dyDescent="0.25">
      <c r="A3" s="63" t="s">
        <v>851</v>
      </c>
      <c r="B3" s="63"/>
      <c r="C3" s="63"/>
      <c r="D3" s="63"/>
      <c r="E3" s="63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3"/>
      <c r="R3" s="63"/>
    </row>
    <row r="4" spans="1:18" ht="13.5" customHeight="1" x14ac:dyDescent="0.25">
      <c r="A4" s="63" t="s">
        <v>864</v>
      </c>
      <c r="B4" s="63"/>
      <c r="C4" s="63"/>
      <c r="D4" s="63"/>
      <c r="E4" s="63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3"/>
      <c r="R4" s="63"/>
    </row>
    <row r="5" spans="1:18" ht="13.5" customHeight="1" x14ac:dyDescent="0.25">
      <c r="A5" s="63" t="s">
        <v>959</v>
      </c>
      <c r="B5" s="63"/>
      <c r="C5" s="63"/>
      <c r="D5" s="63"/>
      <c r="E5" s="63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3"/>
      <c r="R5" s="63"/>
    </row>
    <row r="6" spans="1:18" ht="13.5" customHeight="1" x14ac:dyDescent="0.25">
      <c r="A6" s="65" t="s">
        <v>157</v>
      </c>
      <c r="B6" s="65"/>
      <c r="C6" s="65"/>
      <c r="D6" s="65"/>
      <c r="E6" s="65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5"/>
      <c r="R6" s="65"/>
    </row>
    <row r="7" spans="1:18" ht="13.5" customHeight="1" x14ac:dyDescent="0.25">
      <c r="A7" s="63" t="s">
        <v>960</v>
      </c>
      <c r="B7" s="63"/>
      <c r="C7" s="63"/>
      <c r="D7" s="63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3"/>
      <c r="R7" s="63"/>
    </row>
    <row r="8" spans="1:18" ht="19.5" customHeight="1" x14ac:dyDescent="0.25">
      <c r="A8" s="65" t="s">
        <v>968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21.75" customHeight="1" x14ac:dyDescent="0.25">
      <c r="A9" s="61" t="s">
        <v>178</v>
      </c>
      <c r="B9" s="61"/>
      <c r="C9" s="61"/>
      <c r="D9" s="61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1"/>
      <c r="R9" s="61"/>
    </row>
    <row r="10" spans="1:18" s="12" customFormat="1" ht="37.799999999999997" x14ac:dyDescent="0.25">
      <c r="A10" s="34" t="s">
        <v>179</v>
      </c>
      <c r="B10" s="49" t="s">
        <v>836</v>
      </c>
      <c r="C10" s="34" t="s">
        <v>0</v>
      </c>
      <c r="D10" s="34" t="s">
        <v>180</v>
      </c>
      <c r="E10" s="34" t="s">
        <v>152</v>
      </c>
      <c r="F10" s="37" t="s">
        <v>143</v>
      </c>
      <c r="G10" s="37" t="s">
        <v>144</v>
      </c>
      <c r="H10" s="37" t="s">
        <v>166</v>
      </c>
      <c r="I10" s="37" t="s">
        <v>167</v>
      </c>
      <c r="J10" s="37" t="s">
        <v>165</v>
      </c>
      <c r="K10" s="37" t="s">
        <v>168</v>
      </c>
      <c r="L10" s="37" t="s">
        <v>141</v>
      </c>
      <c r="M10" s="37" t="s">
        <v>142</v>
      </c>
      <c r="N10" s="37" t="s">
        <v>140</v>
      </c>
      <c r="O10" s="37" t="s">
        <v>169</v>
      </c>
      <c r="P10" s="37" t="s">
        <v>156</v>
      </c>
      <c r="Q10" s="45" t="s">
        <v>917</v>
      </c>
      <c r="R10" s="37" t="s">
        <v>155</v>
      </c>
    </row>
    <row r="11" spans="1:18" s="12" customFormat="1" ht="24" customHeight="1" x14ac:dyDescent="0.25">
      <c r="A11" s="1">
        <v>1</v>
      </c>
      <c r="B11" s="39">
        <v>9901624794</v>
      </c>
      <c r="C11" s="6" t="s">
        <v>828</v>
      </c>
      <c r="D11" s="7" t="s">
        <v>248</v>
      </c>
      <c r="E11" s="7" t="s">
        <v>158</v>
      </c>
      <c r="F11" s="24">
        <v>50000</v>
      </c>
      <c r="G11" s="24">
        <v>6000</v>
      </c>
      <c r="H11" s="24">
        <v>0</v>
      </c>
      <c r="I11" s="24">
        <v>375</v>
      </c>
      <c r="J11" s="24">
        <v>1525</v>
      </c>
      <c r="K11" s="24">
        <v>5000</v>
      </c>
      <c r="L11" s="24">
        <v>0</v>
      </c>
      <c r="M11" s="24">
        <v>1800</v>
      </c>
      <c r="N11" s="24">
        <v>250</v>
      </c>
      <c r="O11" s="24">
        <v>300</v>
      </c>
      <c r="P11" s="24">
        <v>0</v>
      </c>
      <c r="Q11" s="24">
        <f>IFERROR((VLOOKUP(B11,[1]EXTRAS!$B$6:$L$315,11,0)),2)</f>
        <v>2</v>
      </c>
      <c r="R11" s="24">
        <f>SUM(F11:P11)</f>
        <v>65250</v>
      </c>
    </row>
    <row r="12" spans="1:18" ht="24" customHeight="1" x14ac:dyDescent="0.25">
      <c r="A12" s="1">
        <v>2</v>
      </c>
      <c r="B12" s="39">
        <v>9901538639</v>
      </c>
      <c r="C12" s="6" t="s">
        <v>860</v>
      </c>
      <c r="D12" s="7" t="s">
        <v>249</v>
      </c>
      <c r="E12" s="7" t="s">
        <v>171</v>
      </c>
      <c r="F12" s="21">
        <v>40000</v>
      </c>
      <c r="G12" s="21">
        <v>6000</v>
      </c>
      <c r="H12" s="24">
        <v>0</v>
      </c>
      <c r="I12" s="21">
        <v>375</v>
      </c>
      <c r="J12" s="21">
        <v>1525</v>
      </c>
      <c r="K12" s="21">
        <v>5000</v>
      </c>
      <c r="L12" s="24">
        <v>0</v>
      </c>
      <c r="M12" s="21">
        <v>1800</v>
      </c>
      <c r="N12" s="21">
        <v>250</v>
      </c>
      <c r="O12" s="21">
        <v>300</v>
      </c>
      <c r="P12" s="21">
        <v>0</v>
      </c>
      <c r="Q12" s="24">
        <f>IFERROR((VLOOKUP(B12,[1]EXTRAS!$B$6:$L$315,11,0)),2)</f>
        <v>2</v>
      </c>
      <c r="R12" s="24">
        <f t="shared" ref="R12:R75" si="0">SUM(F12:P12)</f>
        <v>55250</v>
      </c>
    </row>
    <row r="13" spans="1:18" s="12" customFormat="1" ht="24" customHeight="1" x14ac:dyDescent="0.25">
      <c r="A13" s="1">
        <v>3</v>
      </c>
      <c r="B13" s="39">
        <v>950014932</v>
      </c>
      <c r="C13" s="6" t="s">
        <v>251</v>
      </c>
      <c r="D13" s="7" t="s">
        <v>699</v>
      </c>
      <c r="E13" s="7" t="s">
        <v>666</v>
      </c>
      <c r="F13" s="21">
        <v>15000</v>
      </c>
      <c r="G13" s="21">
        <v>4000</v>
      </c>
      <c r="H13" s="21">
        <v>0</v>
      </c>
      <c r="I13" s="21">
        <v>375</v>
      </c>
      <c r="J13" s="21">
        <v>1525</v>
      </c>
      <c r="K13" s="21">
        <v>0</v>
      </c>
      <c r="L13" s="21">
        <v>2500</v>
      </c>
      <c r="M13" s="21">
        <v>1800</v>
      </c>
      <c r="N13" s="21">
        <v>250</v>
      </c>
      <c r="O13" s="21">
        <v>300</v>
      </c>
      <c r="P13" s="21">
        <v>0</v>
      </c>
      <c r="Q13" s="24">
        <f>IFERROR((VLOOKUP(B13,[1]EXTRAS!$B$6:$L$315,11,0)),2)</f>
        <v>0</v>
      </c>
      <c r="R13" s="24">
        <f t="shared" si="0"/>
        <v>25750</v>
      </c>
    </row>
    <row r="14" spans="1:18" s="12" customFormat="1" ht="24" customHeight="1" x14ac:dyDescent="0.25">
      <c r="A14" s="1">
        <v>4</v>
      </c>
      <c r="B14" s="39">
        <v>990083177</v>
      </c>
      <c r="C14" s="6" t="s">
        <v>159</v>
      </c>
      <c r="D14" s="7" t="s">
        <v>700</v>
      </c>
      <c r="E14" s="7" t="s">
        <v>667</v>
      </c>
      <c r="F14" s="21">
        <v>25000</v>
      </c>
      <c r="G14" s="21">
        <v>5000</v>
      </c>
      <c r="H14" s="21">
        <v>0</v>
      </c>
      <c r="I14" s="21">
        <v>375</v>
      </c>
      <c r="J14" s="21">
        <v>1525</v>
      </c>
      <c r="K14" s="21">
        <v>4500</v>
      </c>
      <c r="L14" s="21">
        <v>1500</v>
      </c>
      <c r="M14" s="21">
        <v>1800</v>
      </c>
      <c r="N14" s="21">
        <v>250</v>
      </c>
      <c r="O14" s="21">
        <v>300</v>
      </c>
      <c r="P14" s="21">
        <v>0</v>
      </c>
      <c r="Q14" s="24">
        <f>IFERROR((VLOOKUP(B14,[1]EXTRAS!$B$6:$L$315,11,0)),2)</f>
        <v>2</v>
      </c>
      <c r="R14" s="24">
        <f t="shared" si="0"/>
        <v>40250</v>
      </c>
    </row>
    <row r="15" spans="1:18" s="12" customFormat="1" ht="24" customHeight="1" x14ac:dyDescent="0.25">
      <c r="A15" s="1">
        <v>5</v>
      </c>
      <c r="B15" s="39">
        <v>9901499515</v>
      </c>
      <c r="C15" s="6" t="s">
        <v>170</v>
      </c>
      <c r="D15" s="7" t="s">
        <v>699</v>
      </c>
      <c r="E15" s="7" t="s">
        <v>668</v>
      </c>
      <c r="F15" s="21">
        <v>15000</v>
      </c>
      <c r="G15" s="21">
        <v>4000</v>
      </c>
      <c r="H15" s="21">
        <v>0</v>
      </c>
      <c r="I15" s="21">
        <v>375</v>
      </c>
      <c r="J15" s="21">
        <v>1525</v>
      </c>
      <c r="K15" s="21">
        <v>0</v>
      </c>
      <c r="L15" s="21">
        <v>1500</v>
      </c>
      <c r="M15" s="21">
        <v>1800</v>
      </c>
      <c r="N15" s="21">
        <v>250</v>
      </c>
      <c r="O15" s="21">
        <v>300</v>
      </c>
      <c r="P15" s="21">
        <v>0</v>
      </c>
      <c r="Q15" s="24">
        <f>IFERROR((VLOOKUP(B15,[1]EXTRAS!$B$6:$L$315,11,0)),2)</f>
        <v>2</v>
      </c>
      <c r="R15" s="24">
        <f t="shared" si="0"/>
        <v>24750</v>
      </c>
    </row>
    <row r="16" spans="1:18" s="12" customFormat="1" ht="24" customHeight="1" x14ac:dyDescent="0.25">
      <c r="A16" s="1">
        <v>6</v>
      </c>
      <c r="B16" s="39">
        <v>980009356</v>
      </c>
      <c r="C16" s="6" t="s">
        <v>163</v>
      </c>
      <c r="D16" s="7" t="s">
        <v>699</v>
      </c>
      <c r="E16" s="7" t="s">
        <v>669</v>
      </c>
      <c r="F16" s="21">
        <v>15000</v>
      </c>
      <c r="G16" s="21">
        <v>4000</v>
      </c>
      <c r="H16" s="21">
        <v>0</v>
      </c>
      <c r="I16" s="21">
        <v>375</v>
      </c>
      <c r="J16" s="21">
        <v>1525</v>
      </c>
      <c r="K16" s="21">
        <v>0</v>
      </c>
      <c r="L16" s="21">
        <v>1500</v>
      </c>
      <c r="M16" s="21">
        <v>1800</v>
      </c>
      <c r="N16" s="21">
        <v>250</v>
      </c>
      <c r="O16" s="21">
        <v>300</v>
      </c>
      <c r="P16" s="21">
        <v>0</v>
      </c>
      <c r="Q16" s="24">
        <f>IFERROR((VLOOKUP(B16,[1]EXTRAS!$B$6:$L$315,11,0)),2)</f>
        <v>2</v>
      </c>
      <c r="R16" s="24">
        <f t="shared" si="0"/>
        <v>24750</v>
      </c>
    </row>
    <row r="17" spans="1:18" s="12" customFormat="1" ht="24" customHeight="1" x14ac:dyDescent="0.25">
      <c r="A17" s="1">
        <v>7</v>
      </c>
      <c r="B17" s="39">
        <v>9901004056</v>
      </c>
      <c r="C17" s="6" t="s">
        <v>6</v>
      </c>
      <c r="D17" s="7" t="s">
        <v>701</v>
      </c>
      <c r="E17" s="7" t="s">
        <v>669</v>
      </c>
      <c r="F17" s="21">
        <v>4259</v>
      </c>
      <c r="G17" s="21">
        <v>1391</v>
      </c>
      <c r="H17" s="21">
        <v>50</v>
      </c>
      <c r="I17" s="21">
        <v>0</v>
      </c>
      <c r="J17" s="21">
        <v>1525</v>
      </c>
      <c r="K17" s="21">
        <v>0</v>
      </c>
      <c r="L17" s="21">
        <v>2500</v>
      </c>
      <c r="M17" s="21">
        <v>1350</v>
      </c>
      <c r="N17" s="21">
        <v>250</v>
      </c>
      <c r="O17" s="21">
        <v>300</v>
      </c>
      <c r="P17" s="21">
        <v>7225</v>
      </c>
      <c r="Q17" s="24">
        <f>IFERROR((VLOOKUP(B17,[1]EXTRAS!$B$6:$L$315,11,0)),2)</f>
        <v>7225</v>
      </c>
      <c r="R17" s="24">
        <f t="shared" si="0"/>
        <v>18850</v>
      </c>
    </row>
    <row r="18" spans="1:18" s="12" customFormat="1" ht="24" customHeight="1" x14ac:dyDescent="0.25">
      <c r="A18" s="1">
        <v>8</v>
      </c>
      <c r="B18" s="39">
        <v>950011470</v>
      </c>
      <c r="C18" s="6" t="s">
        <v>135</v>
      </c>
      <c r="D18" s="7" t="s">
        <v>702</v>
      </c>
      <c r="E18" s="7" t="s">
        <v>669</v>
      </c>
      <c r="F18" s="21">
        <v>4560</v>
      </c>
      <c r="G18" s="21">
        <v>1598</v>
      </c>
      <c r="H18" s="21">
        <v>75</v>
      </c>
      <c r="I18" s="21">
        <v>0</v>
      </c>
      <c r="J18" s="21">
        <v>1525</v>
      </c>
      <c r="K18" s="21">
        <v>0</v>
      </c>
      <c r="L18" s="21">
        <v>2500</v>
      </c>
      <c r="M18" s="21">
        <v>1500</v>
      </c>
      <c r="N18" s="21">
        <v>250</v>
      </c>
      <c r="O18" s="21">
        <v>300</v>
      </c>
      <c r="P18" s="21">
        <v>0</v>
      </c>
      <c r="Q18" s="24">
        <f>IFERROR((VLOOKUP(B18,[1]EXTRAS!$B$6:$L$315,11,0)),2)</f>
        <v>0</v>
      </c>
      <c r="R18" s="24">
        <f t="shared" si="0"/>
        <v>12308</v>
      </c>
    </row>
    <row r="19" spans="1:18" s="12" customFormat="1" ht="24" customHeight="1" x14ac:dyDescent="0.25">
      <c r="A19" s="1">
        <v>9</v>
      </c>
      <c r="B19" s="39">
        <v>9901104181</v>
      </c>
      <c r="C19" s="6" t="s">
        <v>278</v>
      </c>
      <c r="D19" s="7" t="s">
        <v>701</v>
      </c>
      <c r="E19" s="7" t="s">
        <v>669</v>
      </c>
      <c r="F19" s="21">
        <v>4259</v>
      </c>
      <c r="G19" s="21">
        <v>1391</v>
      </c>
      <c r="H19" s="21">
        <v>50</v>
      </c>
      <c r="I19" s="21">
        <v>0</v>
      </c>
      <c r="J19" s="21">
        <v>1525</v>
      </c>
      <c r="K19" s="21">
        <v>0</v>
      </c>
      <c r="L19" s="21">
        <v>2500</v>
      </c>
      <c r="M19" s="21">
        <v>1350</v>
      </c>
      <c r="N19" s="21">
        <v>250</v>
      </c>
      <c r="O19" s="21">
        <v>300</v>
      </c>
      <c r="P19" s="21">
        <v>7225</v>
      </c>
      <c r="Q19" s="24">
        <f>IFERROR((VLOOKUP(B19,[1]EXTRAS!$B$6:$L$315,11,0)),2)</f>
        <v>7225</v>
      </c>
      <c r="R19" s="24">
        <f t="shared" si="0"/>
        <v>18850</v>
      </c>
    </row>
    <row r="20" spans="1:18" s="12" customFormat="1" ht="24" customHeight="1" x14ac:dyDescent="0.25">
      <c r="A20" s="1">
        <v>10</v>
      </c>
      <c r="B20" s="39">
        <v>950015909</v>
      </c>
      <c r="C20" s="6" t="s">
        <v>128</v>
      </c>
      <c r="D20" s="7" t="s">
        <v>701</v>
      </c>
      <c r="E20" s="7" t="s">
        <v>669</v>
      </c>
      <c r="F20" s="21">
        <v>4259</v>
      </c>
      <c r="G20" s="21">
        <v>1753.5</v>
      </c>
      <c r="H20" s="21">
        <v>75</v>
      </c>
      <c r="I20" s="21">
        <v>0</v>
      </c>
      <c r="J20" s="21">
        <v>1525</v>
      </c>
      <c r="K20" s="21">
        <v>0</v>
      </c>
      <c r="L20" s="21">
        <v>2500</v>
      </c>
      <c r="M20" s="21">
        <v>1350</v>
      </c>
      <c r="N20" s="21">
        <v>250</v>
      </c>
      <c r="O20" s="21">
        <v>300</v>
      </c>
      <c r="P20" s="21">
        <v>4757.8100000000004</v>
      </c>
      <c r="Q20" s="24">
        <f>IFERROR((VLOOKUP(B20,[1]EXTRAS!$B$6:$L$315,11,0)),2)</f>
        <v>4395.3100000000004</v>
      </c>
      <c r="R20" s="24">
        <f t="shared" si="0"/>
        <v>16770.310000000001</v>
      </c>
    </row>
    <row r="21" spans="1:18" s="13" customFormat="1" ht="24" customHeight="1" x14ac:dyDescent="0.25">
      <c r="A21" s="1">
        <v>11</v>
      </c>
      <c r="B21" s="39">
        <v>9901066495</v>
      </c>
      <c r="C21" s="6" t="s">
        <v>857</v>
      </c>
      <c r="D21" s="7" t="s">
        <v>703</v>
      </c>
      <c r="E21" s="7" t="s">
        <v>669</v>
      </c>
      <c r="F21" s="24">
        <v>4402</v>
      </c>
      <c r="G21" s="21">
        <v>1598</v>
      </c>
      <c r="H21" s="24">
        <v>50</v>
      </c>
      <c r="I21" s="21">
        <v>0</v>
      </c>
      <c r="J21" s="21">
        <v>1525</v>
      </c>
      <c r="K21" s="21">
        <v>0</v>
      </c>
      <c r="L21" s="21">
        <v>2500</v>
      </c>
      <c r="M21" s="21">
        <v>1500</v>
      </c>
      <c r="N21" s="21">
        <v>250</v>
      </c>
      <c r="O21" s="21">
        <v>300</v>
      </c>
      <c r="P21" s="21">
        <v>7575</v>
      </c>
      <c r="Q21" s="24">
        <f>IFERROR((VLOOKUP(B21,[1]EXTRAS!$B$6:$L$315,11,0)),2)</f>
        <v>7575</v>
      </c>
      <c r="R21" s="24">
        <f t="shared" si="0"/>
        <v>19700</v>
      </c>
    </row>
    <row r="22" spans="1:18" s="12" customFormat="1" ht="24" customHeight="1" x14ac:dyDescent="0.25">
      <c r="A22" s="1">
        <v>12</v>
      </c>
      <c r="B22" s="39">
        <v>990071563</v>
      </c>
      <c r="C22" s="6" t="s">
        <v>289</v>
      </c>
      <c r="D22" s="7" t="s">
        <v>704</v>
      </c>
      <c r="E22" s="7" t="s">
        <v>669</v>
      </c>
      <c r="F22" s="21">
        <v>4139</v>
      </c>
      <c r="G22" s="21">
        <v>1093</v>
      </c>
      <c r="H22" s="21">
        <v>50</v>
      </c>
      <c r="I22" s="21">
        <v>0</v>
      </c>
      <c r="J22" s="21">
        <v>1525</v>
      </c>
      <c r="K22" s="21">
        <v>0</v>
      </c>
      <c r="L22" s="21">
        <v>2500</v>
      </c>
      <c r="M22" s="21">
        <v>1200</v>
      </c>
      <c r="N22" s="21">
        <v>250</v>
      </c>
      <c r="O22" s="21">
        <v>300</v>
      </c>
      <c r="P22" s="21">
        <v>0</v>
      </c>
      <c r="Q22" s="24">
        <f>IFERROR((VLOOKUP(B22,[1]EXTRAS!$B$6:$L$315,11,0)),2)</f>
        <v>0</v>
      </c>
      <c r="R22" s="24">
        <f t="shared" si="0"/>
        <v>11057</v>
      </c>
    </row>
    <row r="23" spans="1:18" s="12" customFormat="1" ht="24" customHeight="1" x14ac:dyDescent="0.25">
      <c r="A23" s="1">
        <v>13</v>
      </c>
      <c r="B23" s="39">
        <v>9901007815</v>
      </c>
      <c r="C23" s="6" t="s">
        <v>26</v>
      </c>
      <c r="D23" s="7" t="s">
        <v>705</v>
      </c>
      <c r="E23" s="7" t="s">
        <v>669</v>
      </c>
      <c r="F23" s="21">
        <v>4228</v>
      </c>
      <c r="G23" s="21">
        <v>1391</v>
      </c>
      <c r="H23" s="21">
        <v>50</v>
      </c>
      <c r="I23" s="21">
        <v>0</v>
      </c>
      <c r="J23" s="21">
        <v>1525</v>
      </c>
      <c r="K23" s="21">
        <v>0</v>
      </c>
      <c r="L23" s="21">
        <v>2500</v>
      </c>
      <c r="M23" s="21">
        <v>1350</v>
      </c>
      <c r="N23" s="21">
        <v>250</v>
      </c>
      <c r="O23" s="21">
        <v>300</v>
      </c>
      <c r="P23" s="21">
        <v>7194</v>
      </c>
      <c r="Q23" s="24">
        <f>IFERROR((VLOOKUP(B23,[1]EXTRAS!$B$6:$L$315,11,0)),2)</f>
        <v>7194</v>
      </c>
      <c r="R23" s="24">
        <f t="shared" si="0"/>
        <v>18788</v>
      </c>
    </row>
    <row r="24" spans="1:18" s="12" customFormat="1" ht="24" customHeight="1" x14ac:dyDescent="0.25">
      <c r="A24" s="1">
        <v>14</v>
      </c>
      <c r="B24" s="39">
        <v>990090072</v>
      </c>
      <c r="C24" s="6" t="s">
        <v>18</v>
      </c>
      <c r="D24" s="7" t="s">
        <v>705</v>
      </c>
      <c r="E24" s="7" t="s">
        <v>669</v>
      </c>
      <c r="F24" s="21">
        <v>4228</v>
      </c>
      <c r="G24" s="21">
        <v>1391</v>
      </c>
      <c r="H24" s="21">
        <v>50</v>
      </c>
      <c r="I24" s="21">
        <v>0</v>
      </c>
      <c r="J24" s="21">
        <v>1525</v>
      </c>
      <c r="K24" s="21">
        <v>0</v>
      </c>
      <c r="L24" s="21">
        <v>2500</v>
      </c>
      <c r="M24" s="21">
        <v>1350</v>
      </c>
      <c r="N24" s="21">
        <v>250</v>
      </c>
      <c r="O24" s="21">
        <v>300</v>
      </c>
      <c r="P24" s="21">
        <v>0</v>
      </c>
      <c r="Q24" s="24">
        <f>IFERROR((VLOOKUP(B24,[1]EXTRAS!$B$6:$L$315,11,0)),2)</f>
        <v>0</v>
      </c>
      <c r="R24" s="24">
        <f t="shared" si="0"/>
        <v>11594</v>
      </c>
    </row>
    <row r="25" spans="1:18" ht="24" customHeight="1" x14ac:dyDescent="0.25">
      <c r="A25" s="1">
        <v>15</v>
      </c>
      <c r="B25" s="39">
        <v>950109104</v>
      </c>
      <c r="C25" s="6" t="s">
        <v>310</v>
      </c>
      <c r="D25" s="7" t="s">
        <v>706</v>
      </c>
      <c r="E25" s="7" t="s">
        <v>669</v>
      </c>
      <c r="F25" s="21">
        <v>4174</v>
      </c>
      <c r="G25" s="21">
        <v>1093</v>
      </c>
      <c r="H25" s="21">
        <v>75</v>
      </c>
      <c r="I25" s="21">
        <v>0</v>
      </c>
      <c r="J25" s="21">
        <v>1525</v>
      </c>
      <c r="K25" s="21">
        <v>0</v>
      </c>
      <c r="L25" s="21">
        <v>2500</v>
      </c>
      <c r="M25" s="21">
        <v>1200</v>
      </c>
      <c r="N25" s="21">
        <v>250</v>
      </c>
      <c r="O25" s="21">
        <v>300</v>
      </c>
      <c r="P25" s="21">
        <v>0</v>
      </c>
      <c r="Q25" s="24">
        <f>IFERROR((VLOOKUP(B25,[1]EXTRAS!$B$6:$L$315,11,0)),2)</f>
        <v>0</v>
      </c>
      <c r="R25" s="24">
        <f t="shared" si="0"/>
        <v>11117</v>
      </c>
    </row>
    <row r="26" spans="1:18" ht="24" customHeight="1" x14ac:dyDescent="0.25">
      <c r="A26" s="1">
        <v>16</v>
      </c>
      <c r="B26" s="39">
        <v>9901104165</v>
      </c>
      <c r="C26" s="6" t="s">
        <v>97</v>
      </c>
      <c r="D26" s="7" t="s">
        <v>703</v>
      </c>
      <c r="E26" s="7" t="s">
        <v>669</v>
      </c>
      <c r="F26" s="21">
        <v>2272</v>
      </c>
      <c r="G26" s="21">
        <v>824.77</v>
      </c>
      <c r="H26" s="21">
        <v>25.81</v>
      </c>
      <c r="I26" s="21">
        <v>0</v>
      </c>
      <c r="J26" s="21">
        <v>787.1</v>
      </c>
      <c r="K26" s="21">
        <v>0</v>
      </c>
      <c r="L26" s="21">
        <v>1290.32</v>
      </c>
      <c r="M26" s="21">
        <v>774.19</v>
      </c>
      <c r="N26" s="21">
        <v>250</v>
      </c>
      <c r="O26" s="21">
        <v>154.84</v>
      </c>
      <c r="P26" s="21">
        <v>0</v>
      </c>
      <c r="Q26" s="24">
        <f>IFERROR((VLOOKUP(B26,[1]EXTRAS!$B$6:$L$315,11,0)),2)</f>
        <v>0</v>
      </c>
      <c r="R26" s="24">
        <f t="shared" si="0"/>
        <v>6379.0300000000007</v>
      </c>
    </row>
    <row r="27" spans="1:18" ht="24" customHeight="1" x14ac:dyDescent="0.25">
      <c r="A27" s="1">
        <v>17</v>
      </c>
      <c r="B27" s="39">
        <v>990083215</v>
      </c>
      <c r="C27" s="20" t="s">
        <v>181</v>
      </c>
      <c r="D27" s="25" t="s">
        <v>700</v>
      </c>
      <c r="E27" s="7" t="s">
        <v>670</v>
      </c>
      <c r="F27" s="21">
        <v>25000</v>
      </c>
      <c r="G27" s="21">
        <v>5000</v>
      </c>
      <c r="H27" s="21">
        <v>0</v>
      </c>
      <c r="I27" s="21">
        <v>375</v>
      </c>
      <c r="J27" s="21">
        <v>1525</v>
      </c>
      <c r="K27" s="21">
        <v>4500</v>
      </c>
      <c r="L27" s="21">
        <v>1000</v>
      </c>
      <c r="M27" s="21">
        <v>1800</v>
      </c>
      <c r="N27" s="21">
        <v>250</v>
      </c>
      <c r="O27" s="21">
        <v>300</v>
      </c>
      <c r="P27" s="21">
        <v>0</v>
      </c>
      <c r="Q27" s="24">
        <f>IFERROR((VLOOKUP(B27,[1]EXTRAS!$B$6:$L$315,11,0)),2)</f>
        <v>2</v>
      </c>
      <c r="R27" s="24">
        <f t="shared" si="0"/>
        <v>39750</v>
      </c>
    </row>
    <row r="28" spans="1:18" s="14" customFormat="1" ht="24" customHeight="1" x14ac:dyDescent="0.25">
      <c r="A28" s="1">
        <v>18</v>
      </c>
      <c r="B28" s="39">
        <v>9901283184</v>
      </c>
      <c r="C28" s="6" t="s">
        <v>187</v>
      </c>
      <c r="D28" s="7" t="s">
        <v>699</v>
      </c>
      <c r="E28" s="7" t="s">
        <v>671</v>
      </c>
      <c r="F28" s="21">
        <v>15000</v>
      </c>
      <c r="G28" s="21">
        <v>4000</v>
      </c>
      <c r="H28" s="21">
        <v>0</v>
      </c>
      <c r="I28" s="21">
        <v>375</v>
      </c>
      <c r="J28" s="21">
        <v>1525</v>
      </c>
      <c r="K28" s="21">
        <v>0</v>
      </c>
      <c r="L28" s="21">
        <v>1000</v>
      </c>
      <c r="M28" s="21">
        <v>1800</v>
      </c>
      <c r="N28" s="21">
        <v>250</v>
      </c>
      <c r="O28" s="21">
        <v>300</v>
      </c>
      <c r="P28" s="21">
        <v>0</v>
      </c>
      <c r="Q28" s="24">
        <f>IFERROR((VLOOKUP(B28,[1]EXTRAS!$B$6:$L$315,11,0)),2)</f>
        <v>2</v>
      </c>
      <c r="R28" s="24">
        <f t="shared" si="0"/>
        <v>24250</v>
      </c>
    </row>
    <row r="29" spans="1:18" ht="24" customHeight="1" x14ac:dyDescent="0.25">
      <c r="A29" s="1">
        <v>19</v>
      </c>
      <c r="B29" s="39">
        <v>9901112076</v>
      </c>
      <c r="C29" s="19" t="s">
        <v>862</v>
      </c>
      <c r="D29" s="7" t="s">
        <v>707</v>
      </c>
      <c r="E29" s="7" t="s">
        <v>672</v>
      </c>
      <c r="F29" s="21">
        <v>25000</v>
      </c>
      <c r="G29" s="21">
        <v>5000</v>
      </c>
      <c r="H29" s="21">
        <v>0</v>
      </c>
      <c r="I29" s="21">
        <v>375</v>
      </c>
      <c r="J29" s="21">
        <v>1525</v>
      </c>
      <c r="K29" s="21">
        <v>4500</v>
      </c>
      <c r="L29" s="21">
        <v>0</v>
      </c>
      <c r="M29" s="21">
        <v>1800</v>
      </c>
      <c r="N29" s="21">
        <v>250</v>
      </c>
      <c r="O29" s="21">
        <v>300</v>
      </c>
      <c r="P29" s="21">
        <v>0</v>
      </c>
      <c r="Q29" s="24">
        <f>IFERROR((VLOOKUP(B29,[1]EXTRAS!$B$6:$L$315,11,0)),2)</f>
        <v>2</v>
      </c>
      <c r="R29" s="24">
        <f t="shared" si="0"/>
        <v>38750</v>
      </c>
    </row>
    <row r="30" spans="1:18" ht="24" customHeight="1" x14ac:dyDescent="0.25">
      <c r="A30" s="1">
        <v>20</v>
      </c>
      <c r="B30" s="39">
        <v>9901363109</v>
      </c>
      <c r="C30" s="41" t="s">
        <v>918</v>
      </c>
      <c r="D30" s="7" t="s">
        <v>699</v>
      </c>
      <c r="E30" s="7" t="s">
        <v>673</v>
      </c>
      <c r="F30" s="21">
        <v>15000</v>
      </c>
      <c r="G30" s="21">
        <v>4000</v>
      </c>
      <c r="H30" s="21">
        <v>0</v>
      </c>
      <c r="I30" s="21">
        <v>375</v>
      </c>
      <c r="J30" s="21">
        <v>1525</v>
      </c>
      <c r="K30" s="21">
        <v>0</v>
      </c>
      <c r="L30" s="21">
        <v>0</v>
      </c>
      <c r="M30" s="21">
        <v>1800</v>
      </c>
      <c r="N30" s="21">
        <v>250</v>
      </c>
      <c r="O30" s="21">
        <v>300</v>
      </c>
      <c r="P30" s="21">
        <v>0</v>
      </c>
      <c r="Q30" s="24">
        <f>IFERROR((VLOOKUP(B30,[1]EXTRAS!$B$6:$L$315,11,0)),2)</f>
        <v>2</v>
      </c>
      <c r="R30" s="24">
        <f t="shared" si="0"/>
        <v>23250</v>
      </c>
    </row>
    <row r="31" spans="1:18" ht="24" customHeight="1" x14ac:dyDescent="0.25">
      <c r="A31" s="1">
        <v>21</v>
      </c>
      <c r="B31" s="39">
        <v>9901103285</v>
      </c>
      <c r="C31" s="6" t="s">
        <v>901</v>
      </c>
      <c r="D31" s="7" t="s">
        <v>699</v>
      </c>
      <c r="E31" s="7" t="s">
        <v>675</v>
      </c>
      <c r="F31" s="21">
        <v>15000</v>
      </c>
      <c r="G31" s="21">
        <v>4000</v>
      </c>
      <c r="H31" s="21">
        <v>0</v>
      </c>
      <c r="I31" s="21">
        <v>375</v>
      </c>
      <c r="J31" s="21">
        <v>1525</v>
      </c>
      <c r="K31" s="21">
        <v>0</v>
      </c>
      <c r="L31" s="21">
        <v>0</v>
      </c>
      <c r="M31" s="21">
        <v>1800</v>
      </c>
      <c r="N31" s="21">
        <v>250</v>
      </c>
      <c r="O31" s="21">
        <v>300</v>
      </c>
      <c r="P31" s="21">
        <v>0</v>
      </c>
      <c r="Q31" s="24">
        <f>IFERROR((VLOOKUP(B31,[1]EXTRAS!$B$6:$L$315,11,0)),2)</f>
        <v>2</v>
      </c>
      <c r="R31" s="24">
        <f t="shared" si="0"/>
        <v>23250</v>
      </c>
    </row>
    <row r="32" spans="1:18" ht="24" customHeight="1" x14ac:dyDescent="0.25">
      <c r="A32" s="1">
        <v>22</v>
      </c>
      <c r="B32" s="39">
        <v>990089836</v>
      </c>
      <c r="C32" s="43" t="s">
        <v>892</v>
      </c>
      <c r="D32" s="7" t="s">
        <v>699</v>
      </c>
      <c r="E32" s="7" t="s">
        <v>676</v>
      </c>
      <c r="F32" s="21">
        <v>15000</v>
      </c>
      <c r="G32" s="21">
        <v>4000</v>
      </c>
      <c r="H32" s="21">
        <v>0</v>
      </c>
      <c r="I32" s="21">
        <v>375</v>
      </c>
      <c r="J32" s="21">
        <v>1525</v>
      </c>
      <c r="K32" s="21">
        <v>0</v>
      </c>
      <c r="L32" s="21">
        <v>0</v>
      </c>
      <c r="M32" s="21">
        <v>1800</v>
      </c>
      <c r="N32" s="21">
        <v>250</v>
      </c>
      <c r="O32" s="21">
        <v>300</v>
      </c>
      <c r="P32" s="21">
        <v>0</v>
      </c>
      <c r="Q32" s="24">
        <f>IFERROR((VLOOKUP(B32,[1]EXTRAS!$B$6:$L$315,11,0)),2)</f>
        <v>2</v>
      </c>
      <c r="R32" s="24">
        <f t="shared" si="0"/>
        <v>23250</v>
      </c>
    </row>
    <row r="33" spans="1:18" ht="24" customHeight="1" x14ac:dyDescent="0.25">
      <c r="A33" s="1">
        <v>23</v>
      </c>
      <c r="B33" s="39">
        <v>990103149</v>
      </c>
      <c r="C33" s="6" t="s">
        <v>743</v>
      </c>
      <c r="D33" s="7" t="s">
        <v>699</v>
      </c>
      <c r="E33" s="7" t="s">
        <v>674</v>
      </c>
      <c r="F33" s="21">
        <v>15000</v>
      </c>
      <c r="G33" s="21">
        <v>4000</v>
      </c>
      <c r="H33" s="21">
        <v>0</v>
      </c>
      <c r="I33" s="21">
        <v>375</v>
      </c>
      <c r="J33" s="21">
        <v>1525</v>
      </c>
      <c r="K33" s="21">
        <v>0</v>
      </c>
      <c r="L33" s="21">
        <v>0</v>
      </c>
      <c r="M33" s="21">
        <v>1800</v>
      </c>
      <c r="N33" s="21">
        <v>250</v>
      </c>
      <c r="O33" s="21">
        <v>300</v>
      </c>
      <c r="P33" s="21">
        <v>0</v>
      </c>
      <c r="Q33" s="24">
        <f>IFERROR((VLOOKUP(B33,[1]EXTRAS!$B$6:$L$315,11,0)),2)</f>
        <v>2</v>
      </c>
      <c r="R33" s="24">
        <f t="shared" si="0"/>
        <v>23250</v>
      </c>
    </row>
    <row r="34" spans="1:18" ht="24" customHeight="1" x14ac:dyDescent="0.25">
      <c r="A34" s="1">
        <v>24</v>
      </c>
      <c r="B34" s="39">
        <v>9901024480</v>
      </c>
      <c r="C34" s="6" t="s">
        <v>573</v>
      </c>
      <c r="D34" s="7" t="s">
        <v>707</v>
      </c>
      <c r="E34" s="7" t="s">
        <v>677</v>
      </c>
      <c r="F34" s="21">
        <v>25000</v>
      </c>
      <c r="G34" s="21">
        <v>5000</v>
      </c>
      <c r="H34" s="21">
        <v>0</v>
      </c>
      <c r="I34" s="21">
        <v>375</v>
      </c>
      <c r="J34" s="21">
        <v>1525</v>
      </c>
      <c r="K34" s="21">
        <v>4500</v>
      </c>
      <c r="L34" s="21">
        <v>1000</v>
      </c>
      <c r="M34" s="21">
        <v>1800</v>
      </c>
      <c r="N34" s="21">
        <v>250</v>
      </c>
      <c r="O34" s="21">
        <v>300</v>
      </c>
      <c r="P34" s="21">
        <v>0</v>
      </c>
      <c r="Q34" s="24">
        <f>IFERROR((VLOOKUP(B34,[1]EXTRAS!$B$6:$L$315,11,0)),2)</f>
        <v>2</v>
      </c>
      <c r="R34" s="24">
        <f t="shared" si="0"/>
        <v>39750</v>
      </c>
    </row>
    <row r="35" spans="1:18" ht="24" customHeight="1" x14ac:dyDescent="0.25">
      <c r="A35" s="1">
        <v>25</v>
      </c>
      <c r="B35" s="39">
        <v>9901629957</v>
      </c>
      <c r="C35" s="40" t="s">
        <v>879</v>
      </c>
      <c r="D35" s="7" t="s">
        <v>699</v>
      </c>
      <c r="E35" s="7" t="s">
        <v>679</v>
      </c>
      <c r="F35" s="21">
        <v>15000</v>
      </c>
      <c r="G35" s="21">
        <v>4000</v>
      </c>
      <c r="H35" s="21">
        <v>0</v>
      </c>
      <c r="I35" s="21">
        <v>375</v>
      </c>
      <c r="J35" s="21">
        <v>1525</v>
      </c>
      <c r="K35" s="21">
        <v>0</v>
      </c>
      <c r="L35" s="21">
        <v>0</v>
      </c>
      <c r="M35" s="21">
        <v>1800</v>
      </c>
      <c r="N35" s="21">
        <v>250</v>
      </c>
      <c r="O35" s="21">
        <v>300</v>
      </c>
      <c r="P35" s="21">
        <v>0</v>
      </c>
      <c r="Q35" s="24">
        <f>IFERROR((VLOOKUP(B35,[1]EXTRAS!$B$6:$L$315,11,0)),2)</f>
        <v>2</v>
      </c>
      <c r="R35" s="24">
        <f t="shared" si="0"/>
        <v>23250</v>
      </c>
    </row>
    <row r="36" spans="1:18" ht="24" customHeight="1" x14ac:dyDescent="0.25">
      <c r="A36" s="1">
        <v>26</v>
      </c>
      <c r="B36" s="39">
        <v>9901430060</v>
      </c>
      <c r="C36" s="40" t="s">
        <v>893</v>
      </c>
      <c r="D36" s="7" t="s">
        <v>699</v>
      </c>
      <c r="E36" s="7" t="s">
        <v>678</v>
      </c>
      <c r="F36" s="21">
        <v>15000</v>
      </c>
      <c r="G36" s="21">
        <v>4000</v>
      </c>
      <c r="H36" s="21">
        <v>0</v>
      </c>
      <c r="I36" s="21">
        <v>375</v>
      </c>
      <c r="J36" s="21">
        <v>1525</v>
      </c>
      <c r="K36" s="21">
        <v>0</v>
      </c>
      <c r="L36" s="21">
        <v>0</v>
      </c>
      <c r="M36" s="21">
        <v>1800</v>
      </c>
      <c r="N36" s="21">
        <v>250</v>
      </c>
      <c r="O36" s="21">
        <v>300</v>
      </c>
      <c r="P36" s="21">
        <v>0</v>
      </c>
      <c r="Q36" s="24">
        <f>IFERROR((VLOOKUP(B36,[1]EXTRAS!$B$6:$L$315,11,0)),2)</f>
        <v>2</v>
      </c>
      <c r="R36" s="24">
        <f t="shared" si="0"/>
        <v>23250</v>
      </c>
    </row>
    <row r="37" spans="1:18" ht="24" customHeight="1" x14ac:dyDescent="0.25">
      <c r="A37" s="1">
        <v>27</v>
      </c>
      <c r="B37" s="39">
        <v>950014534</v>
      </c>
      <c r="C37" s="6" t="s">
        <v>19</v>
      </c>
      <c r="D37" s="7" t="s">
        <v>704</v>
      </c>
      <c r="E37" s="7" t="s">
        <v>677</v>
      </c>
      <c r="F37" s="21">
        <v>4139</v>
      </c>
      <c r="G37" s="21">
        <v>1093</v>
      </c>
      <c r="H37" s="21">
        <v>75</v>
      </c>
      <c r="I37" s="21">
        <v>0</v>
      </c>
      <c r="J37" s="21">
        <v>1525</v>
      </c>
      <c r="K37" s="21">
        <v>0</v>
      </c>
      <c r="L37" s="21">
        <v>2500</v>
      </c>
      <c r="M37" s="21">
        <v>1200</v>
      </c>
      <c r="N37" s="21">
        <v>250</v>
      </c>
      <c r="O37" s="21">
        <v>300</v>
      </c>
      <c r="P37" s="21">
        <v>0</v>
      </c>
      <c r="Q37" s="24">
        <f>IFERROR((VLOOKUP(B37,[1]EXTRAS!$B$6:$L$315,11,0)),2)</f>
        <v>0</v>
      </c>
      <c r="R37" s="24">
        <f t="shared" si="0"/>
        <v>11082</v>
      </c>
    </row>
    <row r="38" spans="1:18" ht="24" customHeight="1" x14ac:dyDescent="0.25">
      <c r="A38" s="1">
        <v>28</v>
      </c>
      <c r="B38" s="39">
        <v>990089839</v>
      </c>
      <c r="C38" s="6" t="s">
        <v>21</v>
      </c>
      <c r="D38" s="7" t="s">
        <v>708</v>
      </c>
      <c r="E38" s="7" t="s">
        <v>677</v>
      </c>
      <c r="F38" s="21">
        <v>4205</v>
      </c>
      <c r="G38" s="21">
        <v>1093</v>
      </c>
      <c r="H38" s="21">
        <v>50</v>
      </c>
      <c r="I38" s="21">
        <v>0</v>
      </c>
      <c r="J38" s="21">
        <v>1525</v>
      </c>
      <c r="K38" s="21">
        <v>0</v>
      </c>
      <c r="L38" s="21">
        <v>2500</v>
      </c>
      <c r="M38" s="21">
        <v>1200</v>
      </c>
      <c r="N38" s="21">
        <v>250</v>
      </c>
      <c r="O38" s="21">
        <v>300</v>
      </c>
      <c r="P38" s="21">
        <v>0</v>
      </c>
      <c r="Q38" s="24">
        <f>IFERROR((VLOOKUP(B38,[1]EXTRAS!$B$6:$L$315,11,0)),2)</f>
        <v>0</v>
      </c>
      <c r="R38" s="24">
        <f t="shared" si="0"/>
        <v>11123</v>
      </c>
    </row>
    <row r="39" spans="1:18" ht="24" customHeight="1" x14ac:dyDescent="0.25">
      <c r="A39" s="1">
        <v>29</v>
      </c>
      <c r="B39" s="39">
        <v>9901445028</v>
      </c>
      <c r="C39" s="6" t="s">
        <v>160</v>
      </c>
      <c r="D39" s="7" t="s">
        <v>707</v>
      </c>
      <c r="E39" s="7" t="s">
        <v>680</v>
      </c>
      <c r="F39" s="21">
        <v>25000</v>
      </c>
      <c r="G39" s="21">
        <v>5000</v>
      </c>
      <c r="H39" s="21">
        <v>0</v>
      </c>
      <c r="I39" s="21">
        <v>375</v>
      </c>
      <c r="J39" s="21">
        <v>1525</v>
      </c>
      <c r="K39" s="21">
        <v>4500</v>
      </c>
      <c r="L39" s="21">
        <v>1500</v>
      </c>
      <c r="M39" s="21">
        <v>1800</v>
      </c>
      <c r="N39" s="21">
        <v>250</v>
      </c>
      <c r="O39" s="21">
        <v>300</v>
      </c>
      <c r="P39" s="21">
        <v>0</v>
      </c>
      <c r="Q39" s="24">
        <f>IFERROR((VLOOKUP(B39,[1]EXTRAS!$B$6:$L$315,11,0)),2)</f>
        <v>2</v>
      </c>
      <c r="R39" s="24">
        <f t="shared" si="0"/>
        <v>40250</v>
      </c>
    </row>
    <row r="40" spans="1:18" ht="24" customHeight="1" x14ac:dyDescent="0.25">
      <c r="A40" s="1">
        <v>30</v>
      </c>
      <c r="B40" s="39">
        <v>9901009725</v>
      </c>
      <c r="C40" s="6" t="s">
        <v>151</v>
      </c>
      <c r="D40" s="7" t="s">
        <v>699</v>
      </c>
      <c r="E40" s="7" t="s">
        <v>681</v>
      </c>
      <c r="F40" s="21">
        <v>15000</v>
      </c>
      <c r="G40" s="21">
        <v>4000</v>
      </c>
      <c r="H40" s="21">
        <v>0</v>
      </c>
      <c r="I40" s="21">
        <v>375</v>
      </c>
      <c r="J40" s="21">
        <v>1525</v>
      </c>
      <c r="K40" s="21">
        <v>0</v>
      </c>
      <c r="L40" s="21">
        <v>2000</v>
      </c>
      <c r="M40" s="21">
        <v>1800</v>
      </c>
      <c r="N40" s="21">
        <v>250</v>
      </c>
      <c r="O40" s="21">
        <v>300</v>
      </c>
      <c r="P40" s="21">
        <v>0</v>
      </c>
      <c r="Q40" s="24">
        <f>IFERROR((VLOOKUP(B40,[1]EXTRAS!$B$6:$L$315,11,0)),2)</f>
        <v>2</v>
      </c>
      <c r="R40" s="24">
        <f t="shared" si="0"/>
        <v>25250</v>
      </c>
    </row>
    <row r="41" spans="1:18" ht="24" customHeight="1" x14ac:dyDescent="0.25">
      <c r="A41" s="1">
        <v>31</v>
      </c>
      <c r="B41" s="39">
        <v>9901582565</v>
      </c>
      <c r="C41" s="19" t="s">
        <v>326</v>
      </c>
      <c r="D41" s="7" t="s">
        <v>699</v>
      </c>
      <c r="E41" s="7" t="s">
        <v>682</v>
      </c>
      <c r="F41" s="21">
        <v>15000</v>
      </c>
      <c r="G41" s="21">
        <v>4000</v>
      </c>
      <c r="H41" s="21">
        <v>0</v>
      </c>
      <c r="I41" s="21">
        <v>375</v>
      </c>
      <c r="J41" s="21">
        <v>1525</v>
      </c>
      <c r="K41" s="21">
        <v>0</v>
      </c>
      <c r="L41" s="21">
        <v>1000</v>
      </c>
      <c r="M41" s="21">
        <v>1800</v>
      </c>
      <c r="N41" s="21">
        <v>250</v>
      </c>
      <c r="O41" s="21">
        <v>300</v>
      </c>
      <c r="P41" s="21">
        <v>0</v>
      </c>
      <c r="Q41" s="24">
        <f>IFERROR((VLOOKUP(B41,[1]EXTRAS!$B$6:$L$315,11,0)),2)</f>
        <v>2</v>
      </c>
      <c r="R41" s="24">
        <f t="shared" si="0"/>
        <v>24250</v>
      </c>
    </row>
    <row r="42" spans="1:18" ht="24" customHeight="1" x14ac:dyDescent="0.25">
      <c r="A42" s="1">
        <v>32</v>
      </c>
      <c r="B42" s="39">
        <v>9901594979</v>
      </c>
      <c r="C42" s="19" t="s">
        <v>357</v>
      </c>
      <c r="D42" s="7" t="s">
        <v>699</v>
      </c>
      <c r="E42" s="7" t="s">
        <v>683</v>
      </c>
      <c r="F42" s="21">
        <v>15000</v>
      </c>
      <c r="G42" s="21">
        <v>4000</v>
      </c>
      <c r="H42" s="21">
        <v>0</v>
      </c>
      <c r="I42" s="21">
        <v>375</v>
      </c>
      <c r="J42" s="21">
        <v>1525</v>
      </c>
      <c r="K42" s="21">
        <v>0</v>
      </c>
      <c r="L42" s="21">
        <v>1000</v>
      </c>
      <c r="M42" s="21">
        <v>1800</v>
      </c>
      <c r="N42" s="21">
        <v>250</v>
      </c>
      <c r="O42" s="21">
        <v>300</v>
      </c>
      <c r="P42" s="21">
        <v>0</v>
      </c>
      <c r="Q42" s="24">
        <f>IFERROR((VLOOKUP(B42,[1]EXTRAS!$B$6:$L$315,11,0)),2)</f>
        <v>2</v>
      </c>
      <c r="R42" s="24">
        <f t="shared" si="0"/>
        <v>24250</v>
      </c>
    </row>
    <row r="43" spans="1:18" ht="24" customHeight="1" x14ac:dyDescent="0.25">
      <c r="A43" s="1">
        <v>33</v>
      </c>
      <c r="B43" s="39">
        <v>9901110348</v>
      </c>
      <c r="C43" s="6" t="s">
        <v>597</v>
      </c>
      <c r="D43" s="7" t="s">
        <v>700</v>
      </c>
      <c r="E43" s="7" t="s">
        <v>717</v>
      </c>
      <c r="F43" s="21">
        <v>25000</v>
      </c>
      <c r="G43" s="21">
        <v>5000</v>
      </c>
      <c r="H43" s="21">
        <v>0</v>
      </c>
      <c r="I43" s="21">
        <v>375</v>
      </c>
      <c r="J43" s="21">
        <v>1525</v>
      </c>
      <c r="K43" s="21">
        <v>4500</v>
      </c>
      <c r="L43" s="21">
        <v>1500</v>
      </c>
      <c r="M43" s="21">
        <v>1800</v>
      </c>
      <c r="N43" s="21">
        <v>250</v>
      </c>
      <c r="O43" s="21">
        <v>300</v>
      </c>
      <c r="P43" s="21">
        <v>0</v>
      </c>
      <c r="Q43" s="24">
        <f>IFERROR((VLOOKUP(B43,[1]EXTRAS!$B$6:$L$315,11,0)),2)</f>
        <v>2</v>
      </c>
      <c r="R43" s="24">
        <f t="shared" si="0"/>
        <v>40250</v>
      </c>
    </row>
    <row r="44" spans="1:18" ht="24" customHeight="1" x14ac:dyDescent="0.25">
      <c r="A44" s="1">
        <v>34</v>
      </c>
      <c r="B44" s="39">
        <v>9901015510</v>
      </c>
      <c r="C44" s="6" t="s">
        <v>139</v>
      </c>
      <c r="D44" s="7" t="s">
        <v>699</v>
      </c>
      <c r="E44" s="7" t="s">
        <v>684</v>
      </c>
      <c r="F44" s="21">
        <v>15000</v>
      </c>
      <c r="G44" s="21">
        <v>4000</v>
      </c>
      <c r="H44" s="21">
        <v>0</v>
      </c>
      <c r="I44" s="21">
        <v>375</v>
      </c>
      <c r="J44" s="21">
        <v>1525</v>
      </c>
      <c r="K44" s="21">
        <v>0</v>
      </c>
      <c r="L44" s="21">
        <v>2000</v>
      </c>
      <c r="M44" s="21">
        <v>1800</v>
      </c>
      <c r="N44" s="21">
        <v>250</v>
      </c>
      <c r="O44" s="21">
        <v>300</v>
      </c>
      <c r="P44" s="21">
        <v>0</v>
      </c>
      <c r="Q44" s="24">
        <f>IFERROR((VLOOKUP(B44,[1]EXTRAS!$B$6:$L$315,11,0)),2)</f>
        <v>2</v>
      </c>
      <c r="R44" s="24">
        <f t="shared" si="0"/>
        <v>25250</v>
      </c>
    </row>
    <row r="45" spans="1:18" ht="24" customHeight="1" x14ac:dyDescent="0.25">
      <c r="A45" s="1">
        <v>35</v>
      </c>
      <c r="B45" s="39">
        <v>9901489938</v>
      </c>
      <c r="C45" s="41" t="s">
        <v>882</v>
      </c>
      <c r="D45" s="7" t="s">
        <v>699</v>
      </c>
      <c r="E45" s="7" t="s">
        <v>883</v>
      </c>
      <c r="F45" s="21">
        <v>15000</v>
      </c>
      <c r="G45" s="21">
        <v>4000</v>
      </c>
      <c r="H45" s="21">
        <v>0</v>
      </c>
      <c r="I45" s="21">
        <v>375</v>
      </c>
      <c r="J45" s="21">
        <v>1525</v>
      </c>
      <c r="K45" s="21">
        <v>0</v>
      </c>
      <c r="L45" s="21">
        <v>0</v>
      </c>
      <c r="M45" s="21">
        <v>1800</v>
      </c>
      <c r="N45" s="21">
        <v>250</v>
      </c>
      <c r="O45" s="21">
        <v>300</v>
      </c>
      <c r="P45" s="21">
        <v>0</v>
      </c>
      <c r="Q45" s="24">
        <f>IFERROR((VLOOKUP(B45,[1]EXTRAS!$B$6:$L$315,11,0)),2)</f>
        <v>2</v>
      </c>
      <c r="R45" s="24">
        <f t="shared" si="0"/>
        <v>23250</v>
      </c>
    </row>
    <row r="46" spans="1:18" ht="24" customHeight="1" x14ac:dyDescent="0.25">
      <c r="A46" s="1">
        <v>36</v>
      </c>
      <c r="B46" s="39">
        <v>9901628355</v>
      </c>
      <c r="C46" s="6" t="s">
        <v>861</v>
      </c>
      <c r="D46" s="7" t="s">
        <v>707</v>
      </c>
      <c r="E46" s="7" t="s">
        <v>716</v>
      </c>
      <c r="F46" s="21">
        <v>25000</v>
      </c>
      <c r="G46" s="21">
        <v>5000</v>
      </c>
      <c r="H46" s="21">
        <v>0</v>
      </c>
      <c r="I46" s="21">
        <v>375</v>
      </c>
      <c r="J46" s="21">
        <v>1525</v>
      </c>
      <c r="K46" s="21">
        <v>4500</v>
      </c>
      <c r="L46" s="21">
        <v>0</v>
      </c>
      <c r="M46" s="21">
        <v>1800</v>
      </c>
      <c r="N46" s="21">
        <v>250</v>
      </c>
      <c r="O46" s="21">
        <v>300</v>
      </c>
      <c r="P46" s="21">
        <v>0</v>
      </c>
      <c r="Q46" s="24">
        <f>IFERROR((VLOOKUP(B46,[1]EXTRAS!$B$6:$L$315,11,0)),2)</f>
        <v>2</v>
      </c>
      <c r="R46" s="24">
        <f t="shared" si="0"/>
        <v>38750</v>
      </c>
    </row>
    <row r="47" spans="1:18" ht="24" customHeight="1" x14ac:dyDescent="0.25">
      <c r="A47" s="1">
        <v>37</v>
      </c>
      <c r="B47" s="39">
        <v>9901009272</v>
      </c>
      <c r="C47" s="6" t="s">
        <v>839</v>
      </c>
      <c r="D47" s="7" t="s">
        <v>699</v>
      </c>
      <c r="E47" s="7" t="s">
        <v>685</v>
      </c>
      <c r="F47" s="21">
        <v>15000</v>
      </c>
      <c r="G47" s="21">
        <v>4000</v>
      </c>
      <c r="H47" s="24">
        <v>0</v>
      </c>
      <c r="I47" s="21">
        <v>375</v>
      </c>
      <c r="J47" s="21">
        <v>1525</v>
      </c>
      <c r="K47" s="24">
        <v>0</v>
      </c>
      <c r="L47" s="24">
        <v>0</v>
      </c>
      <c r="M47" s="21">
        <v>1800</v>
      </c>
      <c r="N47" s="21">
        <v>250</v>
      </c>
      <c r="O47" s="21">
        <v>300</v>
      </c>
      <c r="P47" s="21">
        <v>0</v>
      </c>
      <c r="Q47" s="24">
        <f>IFERROR((VLOOKUP(B47,[1]EXTRAS!$B$6:$L$315,11,0)),2)</f>
        <v>2</v>
      </c>
      <c r="R47" s="24">
        <f t="shared" si="0"/>
        <v>23250</v>
      </c>
    </row>
    <row r="48" spans="1:18" ht="24" customHeight="1" x14ac:dyDescent="0.25">
      <c r="A48" s="1">
        <v>38</v>
      </c>
      <c r="B48" s="39">
        <v>9901368200</v>
      </c>
      <c r="C48" s="6" t="s">
        <v>138</v>
      </c>
      <c r="D48" s="7" t="s">
        <v>699</v>
      </c>
      <c r="E48" s="7" t="s">
        <v>686</v>
      </c>
      <c r="F48" s="21">
        <v>15000</v>
      </c>
      <c r="G48" s="21">
        <v>4000</v>
      </c>
      <c r="H48" s="21">
        <v>0</v>
      </c>
      <c r="I48" s="21">
        <v>375</v>
      </c>
      <c r="J48" s="21">
        <v>1525</v>
      </c>
      <c r="K48" s="21">
        <v>0</v>
      </c>
      <c r="L48" s="21">
        <v>2000</v>
      </c>
      <c r="M48" s="21">
        <v>1800</v>
      </c>
      <c r="N48" s="21">
        <v>250</v>
      </c>
      <c r="O48" s="21">
        <v>300</v>
      </c>
      <c r="P48" s="21">
        <v>0</v>
      </c>
      <c r="Q48" s="24">
        <f>IFERROR((VLOOKUP(B48,[1]EXTRAS!$B$6:$L$315,11,0)),2)</f>
        <v>2</v>
      </c>
      <c r="R48" s="24">
        <f t="shared" si="0"/>
        <v>25250</v>
      </c>
    </row>
    <row r="49" spans="1:18" ht="24" customHeight="1" x14ac:dyDescent="0.25">
      <c r="A49" s="1">
        <v>39</v>
      </c>
      <c r="B49" s="39">
        <v>990064346</v>
      </c>
      <c r="C49" s="6" t="s">
        <v>150</v>
      </c>
      <c r="D49" s="7" t="s">
        <v>699</v>
      </c>
      <c r="E49" s="7" t="s">
        <v>687</v>
      </c>
      <c r="F49" s="21">
        <v>15000</v>
      </c>
      <c r="G49" s="21">
        <v>4000</v>
      </c>
      <c r="H49" s="21">
        <v>0</v>
      </c>
      <c r="I49" s="21">
        <v>375</v>
      </c>
      <c r="J49" s="21">
        <v>1525</v>
      </c>
      <c r="K49" s="21">
        <v>0</v>
      </c>
      <c r="L49" s="21">
        <v>2000</v>
      </c>
      <c r="M49" s="21">
        <v>1800</v>
      </c>
      <c r="N49" s="21">
        <v>250</v>
      </c>
      <c r="O49" s="21">
        <v>300</v>
      </c>
      <c r="P49" s="21">
        <v>0</v>
      </c>
      <c r="Q49" s="24">
        <f>IFERROR((VLOOKUP(B49,[1]EXTRAS!$B$6:$L$315,11,0)),2)</f>
        <v>2</v>
      </c>
      <c r="R49" s="24">
        <f t="shared" si="0"/>
        <v>25250</v>
      </c>
    </row>
    <row r="50" spans="1:18" ht="24" customHeight="1" x14ac:dyDescent="0.25">
      <c r="A50" s="1">
        <v>40</v>
      </c>
      <c r="B50" s="39">
        <v>990036224</v>
      </c>
      <c r="C50" s="40" t="s">
        <v>850</v>
      </c>
      <c r="D50" s="7" t="s">
        <v>700</v>
      </c>
      <c r="E50" s="7" t="s">
        <v>154</v>
      </c>
      <c r="F50" s="21">
        <v>25000</v>
      </c>
      <c r="G50" s="21">
        <v>5000</v>
      </c>
      <c r="H50" s="21">
        <v>0</v>
      </c>
      <c r="I50" s="21">
        <v>375</v>
      </c>
      <c r="J50" s="21">
        <v>1525</v>
      </c>
      <c r="K50" s="21">
        <v>4500</v>
      </c>
      <c r="L50" s="21">
        <v>0</v>
      </c>
      <c r="M50" s="21">
        <v>1800</v>
      </c>
      <c r="N50" s="21">
        <v>250</v>
      </c>
      <c r="O50" s="21">
        <v>300</v>
      </c>
      <c r="P50" s="21">
        <v>0</v>
      </c>
      <c r="Q50" s="24">
        <f>IFERROR((VLOOKUP(B50,[1]EXTRAS!$B$6:$L$315,11,0)),2)</f>
        <v>2</v>
      </c>
      <c r="R50" s="24">
        <f t="shared" si="0"/>
        <v>38750</v>
      </c>
    </row>
    <row r="51" spans="1:18" ht="24" customHeight="1" x14ac:dyDescent="0.25">
      <c r="A51" s="1">
        <v>41</v>
      </c>
      <c r="B51" s="39">
        <v>9901100414</v>
      </c>
      <c r="C51" s="6" t="s">
        <v>161</v>
      </c>
      <c r="D51" s="7" t="s">
        <v>699</v>
      </c>
      <c r="E51" s="7" t="s">
        <v>688</v>
      </c>
      <c r="F51" s="21">
        <v>15000</v>
      </c>
      <c r="G51" s="21">
        <v>4000</v>
      </c>
      <c r="H51" s="21">
        <v>0</v>
      </c>
      <c r="I51" s="21">
        <v>375</v>
      </c>
      <c r="J51" s="21">
        <v>1525</v>
      </c>
      <c r="K51" s="21">
        <v>0</v>
      </c>
      <c r="L51" s="21">
        <v>1500</v>
      </c>
      <c r="M51" s="21">
        <v>1800</v>
      </c>
      <c r="N51" s="21">
        <v>250</v>
      </c>
      <c r="O51" s="21">
        <v>300</v>
      </c>
      <c r="P51" s="21">
        <v>0</v>
      </c>
      <c r="Q51" s="24">
        <f>IFERROR((VLOOKUP(B51,[1]EXTRAS!$B$6:$L$315,11,0)),2)</f>
        <v>2</v>
      </c>
      <c r="R51" s="24">
        <f t="shared" si="0"/>
        <v>24750</v>
      </c>
    </row>
    <row r="52" spans="1:18" ht="24" customHeight="1" x14ac:dyDescent="0.25">
      <c r="A52" s="1">
        <v>42</v>
      </c>
      <c r="B52" s="39">
        <v>990083798</v>
      </c>
      <c r="C52" s="48" t="s">
        <v>961</v>
      </c>
      <c r="D52" s="7" t="s">
        <v>699</v>
      </c>
      <c r="E52" s="7" t="s">
        <v>966</v>
      </c>
      <c r="F52" s="21">
        <v>13548.39</v>
      </c>
      <c r="G52" s="21">
        <v>3612.9</v>
      </c>
      <c r="H52" s="21">
        <v>0</v>
      </c>
      <c r="I52" s="21">
        <v>338.71</v>
      </c>
      <c r="J52" s="21">
        <v>1377.42</v>
      </c>
      <c r="K52" s="21">
        <v>0</v>
      </c>
      <c r="L52" s="21">
        <v>0</v>
      </c>
      <c r="M52" s="21">
        <v>1625.81</v>
      </c>
      <c r="N52" s="21">
        <v>225.81</v>
      </c>
      <c r="O52" s="21">
        <v>270.97000000000003</v>
      </c>
      <c r="P52" s="21">
        <v>0</v>
      </c>
      <c r="Q52" s="24">
        <f>IFERROR((VLOOKUP(B52,[1]EXTRAS!$B$6:$L$315,11,0)),2)</f>
        <v>2</v>
      </c>
      <c r="R52" s="24">
        <f t="shared" si="0"/>
        <v>21000.010000000002</v>
      </c>
    </row>
    <row r="53" spans="1:18" ht="24" customHeight="1" x14ac:dyDescent="0.25">
      <c r="A53" s="1">
        <v>43</v>
      </c>
      <c r="B53" s="39">
        <v>9901484213</v>
      </c>
      <c r="C53" s="6" t="s">
        <v>137</v>
      </c>
      <c r="D53" s="7" t="s">
        <v>699</v>
      </c>
      <c r="E53" s="7" t="s">
        <v>690</v>
      </c>
      <c r="F53" s="21">
        <v>15000</v>
      </c>
      <c r="G53" s="21">
        <v>4000</v>
      </c>
      <c r="H53" s="21">
        <v>0</v>
      </c>
      <c r="I53" s="21">
        <v>375</v>
      </c>
      <c r="J53" s="21">
        <v>1525</v>
      </c>
      <c r="K53" s="21">
        <v>0</v>
      </c>
      <c r="L53" s="21">
        <v>2000</v>
      </c>
      <c r="M53" s="21">
        <v>1800</v>
      </c>
      <c r="N53" s="21">
        <v>250</v>
      </c>
      <c r="O53" s="21">
        <v>300</v>
      </c>
      <c r="P53" s="21">
        <v>0</v>
      </c>
      <c r="Q53" s="24">
        <f>IFERROR((VLOOKUP(B53,[1]EXTRAS!$B$6:$L$315,11,0)),2)</f>
        <v>2</v>
      </c>
      <c r="R53" s="24">
        <f t="shared" si="0"/>
        <v>25250</v>
      </c>
    </row>
    <row r="54" spans="1:18" ht="24" customHeight="1" x14ac:dyDescent="0.25">
      <c r="A54" s="1">
        <v>44</v>
      </c>
      <c r="B54" s="6">
        <v>9901627219</v>
      </c>
      <c r="C54" s="6" t="s">
        <v>859</v>
      </c>
      <c r="D54" s="7" t="s">
        <v>699</v>
      </c>
      <c r="E54" s="7" t="s">
        <v>691</v>
      </c>
      <c r="F54" s="21">
        <v>15000</v>
      </c>
      <c r="G54" s="21">
        <v>4000</v>
      </c>
      <c r="H54" s="24">
        <v>0</v>
      </c>
      <c r="I54" s="21">
        <v>375</v>
      </c>
      <c r="J54" s="21">
        <v>1525</v>
      </c>
      <c r="K54" s="24">
        <v>0</v>
      </c>
      <c r="L54" s="24">
        <v>0</v>
      </c>
      <c r="M54" s="21">
        <v>1800</v>
      </c>
      <c r="N54" s="21">
        <v>250</v>
      </c>
      <c r="O54" s="21">
        <v>300</v>
      </c>
      <c r="P54" s="21">
        <v>0</v>
      </c>
      <c r="Q54" s="24">
        <f>IFERROR((VLOOKUP(B54,[1]EXTRAS!$B$6:$L$315,11,0)),2)</f>
        <v>2</v>
      </c>
      <c r="R54" s="24">
        <f t="shared" si="0"/>
        <v>23250</v>
      </c>
    </row>
    <row r="55" spans="1:18" ht="24" customHeight="1" x14ac:dyDescent="0.25">
      <c r="A55" s="1">
        <v>45</v>
      </c>
      <c r="B55" s="39">
        <v>9901004011</v>
      </c>
      <c r="C55" s="6" t="s">
        <v>841</v>
      </c>
      <c r="D55" s="7" t="s">
        <v>700</v>
      </c>
      <c r="E55" s="7" t="s">
        <v>842</v>
      </c>
      <c r="F55" s="21">
        <v>25000</v>
      </c>
      <c r="G55" s="21">
        <v>5000</v>
      </c>
      <c r="H55" s="21">
        <v>0</v>
      </c>
      <c r="I55" s="21">
        <v>375</v>
      </c>
      <c r="J55" s="21">
        <v>1525</v>
      </c>
      <c r="K55" s="21">
        <v>4500</v>
      </c>
      <c r="L55" s="21">
        <v>0</v>
      </c>
      <c r="M55" s="21">
        <v>1800</v>
      </c>
      <c r="N55" s="21">
        <v>250</v>
      </c>
      <c r="O55" s="21">
        <v>300</v>
      </c>
      <c r="P55" s="21">
        <v>0</v>
      </c>
      <c r="Q55" s="24">
        <f>IFERROR((VLOOKUP(B55,[1]EXTRAS!$B$6:$L$315,11,0)),2)</f>
        <v>2</v>
      </c>
      <c r="R55" s="24">
        <f t="shared" si="0"/>
        <v>38750</v>
      </c>
    </row>
    <row r="56" spans="1:18" ht="24" customHeight="1" x14ac:dyDescent="0.25">
      <c r="A56" s="1">
        <v>46</v>
      </c>
      <c r="B56" s="39">
        <v>9901380742</v>
      </c>
      <c r="C56" s="6" t="s">
        <v>162</v>
      </c>
      <c r="D56" s="7" t="s">
        <v>699</v>
      </c>
      <c r="E56" s="7" t="s">
        <v>692</v>
      </c>
      <c r="F56" s="21">
        <v>15000</v>
      </c>
      <c r="G56" s="21">
        <v>4000</v>
      </c>
      <c r="H56" s="21">
        <v>0</v>
      </c>
      <c r="I56" s="21">
        <v>375</v>
      </c>
      <c r="J56" s="21">
        <v>1525</v>
      </c>
      <c r="K56" s="21">
        <v>0</v>
      </c>
      <c r="L56" s="21">
        <v>1500</v>
      </c>
      <c r="M56" s="21">
        <v>1800</v>
      </c>
      <c r="N56" s="21">
        <v>250</v>
      </c>
      <c r="O56" s="21">
        <v>300</v>
      </c>
      <c r="P56" s="21">
        <v>0</v>
      </c>
      <c r="Q56" s="24">
        <f>IFERROR((VLOOKUP(B56,[1]EXTRAS!$B$6:$L$315,11,0)),2)</f>
        <v>2</v>
      </c>
      <c r="R56" s="24">
        <f t="shared" si="0"/>
        <v>24750</v>
      </c>
    </row>
    <row r="57" spans="1:18" ht="24" customHeight="1" x14ac:dyDescent="0.25">
      <c r="A57" s="1">
        <v>47</v>
      </c>
      <c r="B57" s="39">
        <v>9901534118</v>
      </c>
      <c r="C57" s="6" t="s">
        <v>176</v>
      </c>
      <c r="D57" s="7" t="s">
        <v>699</v>
      </c>
      <c r="E57" s="7" t="s">
        <v>693</v>
      </c>
      <c r="F57" s="21">
        <v>15000</v>
      </c>
      <c r="G57" s="21">
        <v>4000</v>
      </c>
      <c r="H57" s="21">
        <v>0</v>
      </c>
      <c r="I57" s="21">
        <v>375</v>
      </c>
      <c r="J57" s="21">
        <v>1525</v>
      </c>
      <c r="K57" s="21">
        <v>0</v>
      </c>
      <c r="L57" s="21">
        <v>1500</v>
      </c>
      <c r="M57" s="21">
        <v>1800</v>
      </c>
      <c r="N57" s="21">
        <v>250</v>
      </c>
      <c r="O57" s="21">
        <v>300</v>
      </c>
      <c r="P57" s="21">
        <v>0</v>
      </c>
      <c r="Q57" s="24">
        <f>IFERROR((VLOOKUP(B57,[1]EXTRAS!$B$6:$L$315,11,0)),2)</f>
        <v>2</v>
      </c>
      <c r="R57" s="24">
        <f t="shared" si="0"/>
        <v>24750</v>
      </c>
    </row>
    <row r="58" spans="1:18" ht="24" customHeight="1" x14ac:dyDescent="0.25">
      <c r="A58" s="1">
        <v>48</v>
      </c>
      <c r="B58" s="39">
        <v>9901408424</v>
      </c>
      <c r="C58" s="6" t="s">
        <v>837</v>
      </c>
      <c r="D58" s="7" t="s">
        <v>707</v>
      </c>
      <c r="E58" s="7" t="s">
        <v>838</v>
      </c>
      <c r="F58" s="21">
        <v>25000</v>
      </c>
      <c r="G58" s="21">
        <v>5000</v>
      </c>
      <c r="H58" s="21">
        <v>0</v>
      </c>
      <c r="I58" s="21">
        <v>375</v>
      </c>
      <c r="J58" s="21">
        <v>1525</v>
      </c>
      <c r="K58" s="21">
        <v>4500</v>
      </c>
      <c r="L58" s="21">
        <v>0</v>
      </c>
      <c r="M58" s="21">
        <v>1800</v>
      </c>
      <c r="N58" s="21">
        <v>250</v>
      </c>
      <c r="O58" s="21">
        <v>300</v>
      </c>
      <c r="P58" s="21">
        <v>0</v>
      </c>
      <c r="Q58" s="24">
        <f>IFERROR((VLOOKUP(B58,[1]EXTRAS!$B$6:$L$315,11,0)),2)</f>
        <v>2</v>
      </c>
      <c r="R58" s="24">
        <f t="shared" si="0"/>
        <v>38750</v>
      </c>
    </row>
    <row r="59" spans="1:18" ht="24" customHeight="1" x14ac:dyDescent="0.25">
      <c r="A59" s="1">
        <v>49</v>
      </c>
      <c r="B59" s="39">
        <v>9901002915</v>
      </c>
      <c r="C59" s="19" t="s">
        <v>325</v>
      </c>
      <c r="D59" s="7" t="s">
        <v>699</v>
      </c>
      <c r="E59" s="7" t="s">
        <v>695</v>
      </c>
      <c r="F59" s="21">
        <v>15000</v>
      </c>
      <c r="G59" s="21">
        <v>4000</v>
      </c>
      <c r="H59" s="21">
        <v>0</v>
      </c>
      <c r="I59" s="21">
        <v>375</v>
      </c>
      <c r="J59" s="21">
        <v>1525</v>
      </c>
      <c r="K59" s="21">
        <v>0</v>
      </c>
      <c r="L59" s="21">
        <v>1000</v>
      </c>
      <c r="M59" s="21">
        <v>1800</v>
      </c>
      <c r="N59" s="21">
        <v>250</v>
      </c>
      <c r="O59" s="21">
        <v>300</v>
      </c>
      <c r="P59" s="21">
        <v>0</v>
      </c>
      <c r="Q59" s="24">
        <f>IFERROR((VLOOKUP(B59,[1]EXTRAS!$B$6:$L$315,11,0)),2)</f>
        <v>2</v>
      </c>
      <c r="R59" s="24">
        <f t="shared" si="0"/>
        <v>24250</v>
      </c>
    </row>
    <row r="60" spans="1:18" ht="24" customHeight="1" x14ac:dyDescent="0.25">
      <c r="A60" s="1">
        <v>50</v>
      </c>
      <c r="B60" s="39">
        <v>9901493760</v>
      </c>
      <c r="C60" s="6" t="s">
        <v>231</v>
      </c>
      <c r="D60" s="7" t="s">
        <v>699</v>
      </c>
      <c r="E60" s="7" t="s">
        <v>694</v>
      </c>
      <c r="F60" s="21">
        <v>15000</v>
      </c>
      <c r="G60" s="21">
        <v>4000</v>
      </c>
      <c r="H60" s="21">
        <v>0</v>
      </c>
      <c r="I60" s="21">
        <v>375</v>
      </c>
      <c r="J60" s="21">
        <v>1525</v>
      </c>
      <c r="K60" s="21">
        <v>0</v>
      </c>
      <c r="L60" s="21">
        <v>1000</v>
      </c>
      <c r="M60" s="21">
        <v>1800</v>
      </c>
      <c r="N60" s="21">
        <v>250</v>
      </c>
      <c r="O60" s="21">
        <v>300</v>
      </c>
      <c r="P60" s="21">
        <v>0</v>
      </c>
      <c r="Q60" s="24">
        <f>IFERROR((VLOOKUP(B60,[1]EXTRAS!$B$6:$L$315,11,0)),2)</f>
        <v>2</v>
      </c>
      <c r="R60" s="24">
        <f t="shared" si="0"/>
        <v>24250</v>
      </c>
    </row>
    <row r="61" spans="1:18" ht="24" customHeight="1" x14ac:dyDescent="0.25">
      <c r="A61" s="1">
        <v>51</v>
      </c>
      <c r="B61" s="39">
        <v>9901204604</v>
      </c>
      <c r="C61" s="6" t="s">
        <v>164</v>
      </c>
      <c r="D61" s="7" t="s">
        <v>699</v>
      </c>
      <c r="E61" s="7" t="s">
        <v>696</v>
      </c>
      <c r="F61" s="21">
        <v>15000</v>
      </c>
      <c r="G61" s="21">
        <v>4000</v>
      </c>
      <c r="H61" s="21">
        <v>0</v>
      </c>
      <c r="I61" s="21">
        <v>375</v>
      </c>
      <c r="J61" s="21">
        <v>1525</v>
      </c>
      <c r="K61" s="21">
        <v>0</v>
      </c>
      <c r="L61" s="21">
        <v>1500</v>
      </c>
      <c r="M61" s="21">
        <v>1800</v>
      </c>
      <c r="N61" s="21">
        <v>250</v>
      </c>
      <c r="O61" s="21">
        <v>300</v>
      </c>
      <c r="P61" s="21">
        <v>0</v>
      </c>
      <c r="Q61" s="24">
        <f>IFERROR((VLOOKUP(B61,[1]EXTRAS!$B$6:$L$315,11,0)),2)</f>
        <v>2</v>
      </c>
      <c r="R61" s="24">
        <f t="shared" si="0"/>
        <v>24750</v>
      </c>
    </row>
    <row r="62" spans="1:18" ht="24" customHeight="1" x14ac:dyDescent="0.25">
      <c r="A62" s="1">
        <v>52</v>
      </c>
      <c r="B62" s="39">
        <v>9901178865</v>
      </c>
      <c r="C62" s="6" t="s">
        <v>858</v>
      </c>
      <c r="D62" s="7" t="s">
        <v>699</v>
      </c>
      <c r="E62" s="7" t="s">
        <v>697</v>
      </c>
      <c r="F62" s="21">
        <v>15000</v>
      </c>
      <c r="G62" s="21">
        <v>4000</v>
      </c>
      <c r="H62" s="21">
        <v>0</v>
      </c>
      <c r="I62" s="21">
        <v>375</v>
      </c>
      <c r="J62" s="21">
        <v>1525</v>
      </c>
      <c r="K62" s="21">
        <v>0</v>
      </c>
      <c r="L62" s="21">
        <v>0</v>
      </c>
      <c r="M62" s="21">
        <v>1800</v>
      </c>
      <c r="N62" s="21">
        <v>250</v>
      </c>
      <c r="O62" s="21">
        <v>300</v>
      </c>
      <c r="P62" s="21">
        <v>0</v>
      </c>
      <c r="Q62" s="24">
        <f>IFERROR((VLOOKUP(B62,[1]EXTRAS!$B$6:$L$315,11,0)),2)</f>
        <v>2</v>
      </c>
      <c r="R62" s="24">
        <f t="shared" si="0"/>
        <v>23250</v>
      </c>
    </row>
    <row r="63" spans="1:18" ht="24" customHeight="1" x14ac:dyDescent="0.25">
      <c r="A63" s="1">
        <v>53</v>
      </c>
      <c r="B63" s="39">
        <v>9901056247</v>
      </c>
      <c r="C63" s="6" t="s">
        <v>840</v>
      </c>
      <c r="D63" s="7" t="s">
        <v>700</v>
      </c>
      <c r="E63" s="7" t="s">
        <v>697</v>
      </c>
      <c r="F63" s="21">
        <v>25000</v>
      </c>
      <c r="G63" s="21">
        <v>5000</v>
      </c>
      <c r="H63" s="21">
        <v>0</v>
      </c>
      <c r="I63" s="21">
        <v>375</v>
      </c>
      <c r="J63" s="21">
        <v>1525</v>
      </c>
      <c r="K63" s="21">
        <v>4500</v>
      </c>
      <c r="L63" s="21">
        <v>0</v>
      </c>
      <c r="M63" s="21">
        <v>1800</v>
      </c>
      <c r="N63" s="21">
        <v>250</v>
      </c>
      <c r="O63" s="21">
        <v>300</v>
      </c>
      <c r="P63" s="21">
        <v>0</v>
      </c>
      <c r="Q63" s="24">
        <f>IFERROR((VLOOKUP(B63,[1]EXTRAS!$B$6:$L$315,11,0)),2)</f>
        <v>2</v>
      </c>
      <c r="R63" s="24">
        <f t="shared" si="0"/>
        <v>38750</v>
      </c>
    </row>
    <row r="64" spans="1:18" ht="24" customHeight="1" x14ac:dyDescent="0.25">
      <c r="A64" s="1">
        <v>54</v>
      </c>
      <c r="B64" s="39">
        <v>990105850</v>
      </c>
      <c r="C64" s="6" t="s">
        <v>881</v>
      </c>
      <c r="D64" s="7" t="s">
        <v>699</v>
      </c>
      <c r="E64" s="7" t="s">
        <v>698</v>
      </c>
      <c r="F64" s="21">
        <v>15000</v>
      </c>
      <c r="G64" s="21">
        <v>4000</v>
      </c>
      <c r="H64" s="21">
        <v>0</v>
      </c>
      <c r="I64" s="21">
        <v>375</v>
      </c>
      <c r="J64" s="21">
        <v>1525</v>
      </c>
      <c r="K64" s="21">
        <v>0</v>
      </c>
      <c r="L64" s="21">
        <v>0</v>
      </c>
      <c r="M64" s="21">
        <v>1800</v>
      </c>
      <c r="N64" s="21">
        <v>250</v>
      </c>
      <c r="O64" s="21">
        <v>300</v>
      </c>
      <c r="P64" s="21">
        <v>0</v>
      </c>
      <c r="Q64" s="24">
        <f>IFERROR((VLOOKUP(B64,[1]EXTRAS!$B$6:$L$315,11,0)),2)</f>
        <v>2</v>
      </c>
      <c r="R64" s="24">
        <f t="shared" si="0"/>
        <v>23250</v>
      </c>
    </row>
    <row r="65" spans="1:18" ht="24" customHeight="1" x14ac:dyDescent="0.25">
      <c r="A65" s="1">
        <v>55</v>
      </c>
      <c r="B65" s="39">
        <v>990076562</v>
      </c>
      <c r="C65" s="6" t="s">
        <v>136</v>
      </c>
      <c r="D65" s="7" t="s">
        <v>705</v>
      </c>
      <c r="E65" s="7" t="s">
        <v>666</v>
      </c>
      <c r="F65" s="21">
        <v>4228</v>
      </c>
      <c r="G65" s="21">
        <v>1391</v>
      </c>
      <c r="H65" s="21">
        <v>50</v>
      </c>
      <c r="I65" s="21">
        <v>0</v>
      </c>
      <c r="J65" s="21">
        <v>1525</v>
      </c>
      <c r="K65" s="21">
        <v>0</v>
      </c>
      <c r="L65" s="21">
        <v>2500</v>
      </c>
      <c r="M65" s="21">
        <v>1350</v>
      </c>
      <c r="N65" s="21">
        <v>250</v>
      </c>
      <c r="O65" s="21">
        <v>300</v>
      </c>
      <c r="P65" s="21">
        <v>7194</v>
      </c>
      <c r="Q65" s="24">
        <f>IFERROR((VLOOKUP(B65,[1]EXTRAS!$B$6:$L$315,11,0)),2)</f>
        <v>7194</v>
      </c>
      <c r="R65" s="24">
        <f t="shared" si="0"/>
        <v>18788</v>
      </c>
    </row>
    <row r="66" spans="1:18" ht="24" customHeight="1" x14ac:dyDescent="0.25">
      <c r="A66" s="1">
        <v>56</v>
      </c>
      <c r="B66" s="39">
        <v>990089845</v>
      </c>
      <c r="C66" s="6" t="s">
        <v>101</v>
      </c>
      <c r="D66" s="7" t="s">
        <v>709</v>
      </c>
      <c r="E66" s="7" t="s">
        <v>666</v>
      </c>
      <c r="F66" s="21">
        <v>4292</v>
      </c>
      <c r="G66" s="21">
        <v>1391</v>
      </c>
      <c r="H66" s="21">
        <v>50</v>
      </c>
      <c r="I66" s="21">
        <v>0</v>
      </c>
      <c r="J66" s="21">
        <v>1525</v>
      </c>
      <c r="K66" s="21">
        <v>0</v>
      </c>
      <c r="L66" s="21">
        <v>2500</v>
      </c>
      <c r="M66" s="21">
        <v>1350</v>
      </c>
      <c r="N66" s="21">
        <v>250</v>
      </c>
      <c r="O66" s="21">
        <v>300</v>
      </c>
      <c r="P66" s="21">
        <v>7258</v>
      </c>
      <c r="Q66" s="24">
        <f>IFERROR((VLOOKUP(B66,[1]EXTRAS!$B$6:$L$315,11,0)),2)</f>
        <v>7258</v>
      </c>
      <c r="R66" s="24">
        <f t="shared" si="0"/>
        <v>18916</v>
      </c>
    </row>
    <row r="67" spans="1:18" ht="24" customHeight="1" x14ac:dyDescent="0.25">
      <c r="A67" s="1">
        <v>57</v>
      </c>
      <c r="B67" s="39">
        <v>990059292</v>
      </c>
      <c r="C67" s="6" t="s">
        <v>148</v>
      </c>
      <c r="D67" s="7" t="s">
        <v>709</v>
      </c>
      <c r="E67" s="7" t="s">
        <v>666</v>
      </c>
      <c r="F67" s="21">
        <v>4292</v>
      </c>
      <c r="G67" s="21">
        <v>1391</v>
      </c>
      <c r="H67" s="21">
        <v>75</v>
      </c>
      <c r="I67" s="21">
        <v>0</v>
      </c>
      <c r="J67" s="21">
        <v>1525</v>
      </c>
      <c r="K67" s="21">
        <v>0</v>
      </c>
      <c r="L67" s="21">
        <v>2500</v>
      </c>
      <c r="M67" s="21">
        <v>1350</v>
      </c>
      <c r="N67" s="21">
        <v>250</v>
      </c>
      <c r="O67" s="21">
        <v>300</v>
      </c>
      <c r="P67" s="21">
        <v>6531.94</v>
      </c>
      <c r="Q67" s="24">
        <f>IFERROR((VLOOKUP(B67,[1]EXTRAS!$B$6:$L$315,11,0)),2)</f>
        <v>6531.94</v>
      </c>
      <c r="R67" s="24">
        <f t="shared" si="0"/>
        <v>18214.939999999999</v>
      </c>
    </row>
    <row r="68" spans="1:18" ht="24" customHeight="1" x14ac:dyDescent="0.25">
      <c r="A68" s="1">
        <v>58</v>
      </c>
      <c r="B68" s="39">
        <v>9901010927</v>
      </c>
      <c r="C68" s="6" t="s">
        <v>252</v>
      </c>
      <c r="D68" s="7" t="s">
        <v>709</v>
      </c>
      <c r="E68" s="7" t="s">
        <v>666</v>
      </c>
      <c r="F68" s="21">
        <v>4292</v>
      </c>
      <c r="G68" s="21">
        <v>1391</v>
      </c>
      <c r="H68" s="21">
        <v>50</v>
      </c>
      <c r="I68" s="21">
        <v>0</v>
      </c>
      <c r="J68" s="21">
        <v>1525</v>
      </c>
      <c r="K68" s="21">
        <v>0</v>
      </c>
      <c r="L68" s="21">
        <v>2500</v>
      </c>
      <c r="M68" s="21">
        <v>1350</v>
      </c>
      <c r="N68" s="21">
        <v>250</v>
      </c>
      <c r="O68" s="21">
        <v>300</v>
      </c>
      <c r="P68" s="21">
        <v>7258</v>
      </c>
      <c r="Q68" s="24">
        <f>IFERROR((VLOOKUP(B68,[1]EXTRAS!$B$6:$L$315,11,0)),2)</f>
        <v>7258</v>
      </c>
      <c r="R68" s="24">
        <f t="shared" si="0"/>
        <v>18916</v>
      </c>
    </row>
    <row r="69" spans="1:18" ht="24" customHeight="1" x14ac:dyDescent="0.25">
      <c r="A69" s="1">
        <v>59</v>
      </c>
      <c r="B69" s="39">
        <v>950019383</v>
      </c>
      <c r="C69" s="23" t="s">
        <v>177</v>
      </c>
      <c r="D69" s="26" t="s">
        <v>710</v>
      </c>
      <c r="E69" s="7" t="s">
        <v>666</v>
      </c>
      <c r="F69" s="21">
        <v>4481</v>
      </c>
      <c r="G69" s="21">
        <v>1391</v>
      </c>
      <c r="H69" s="21">
        <v>75</v>
      </c>
      <c r="I69" s="21">
        <v>0</v>
      </c>
      <c r="J69" s="21">
        <v>1525</v>
      </c>
      <c r="K69" s="21">
        <v>0</v>
      </c>
      <c r="L69" s="21">
        <v>2500</v>
      </c>
      <c r="M69" s="21">
        <v>1350</v>
      </c>
      <c r="N69" s="21">
        <v>250</v>
      </c>
      <c r="O69" s="21">
        <v>300</v>
      </c>
      <c r="P69" s="21">
        <v>7472</v>
      </c>
      <c r="Q69" s="24">
        <f>IFERROR((VLOOKUP(B69,[1]EXTRAS!$B$6:$L$315,11,0)),2)</f>
        <v>7472</v>
      </c>
      <c r="R69" s="24">
        <f t="shared" si="0"/>
        <v>19344</v>
      </c>
    </row>
    <row r="70" spans="1:18" ht="24" customHeight="1" x14ac:dyDescent="0.25">
      <c r="A70" s="1">
        <v>60</v>
      </c>
      <c r="B70" s="39">
        <v>950007678</v>
      </c>
      <c r="C70" s="6" t="s">
        <v>118</v>
      </c>
      <c r="D70" s="7" t="s">
        <v>703</v>
      </c>
      <c r="E70" s="7" t="s">
        <v>666</v>
      </c>
      <c r="F70" s="21">
        <v>4402</v>
      </c>
      <c r="G70" s="21">
        <v>1598</v>
      </c>
      <c r="H70" s="21">
        <v>75</v>
      </c>
      <c r="I70" s="21">
        <v>0</v>
      </c>
      <c r="J70" s="21">
        <v>1525</v>
      </c>
      <c r="K70" s="21">
        <v>0</v>
      </c>
      <c r="L70" s="21">
        <v>2500</v>
      </c>
      <c r="M70" s="21">
        <v>1500</v>
      </c>
      <c r="N70" s="21">
        <v>250</v>
      </c>
      <c r="O70" s="21">
        <v>300</v>
      </c>
      <c r="P70" s="21">
        <v>7362.5</v>
      </c>
      <c r="Q70" s="24">
        <f>IFERROR((VLOOKUP(B70,[1]EXTRAS!$B$6:$L$315,11,0)),2)</f>
        <v>7362.5</v>
      </c>
      <c r="R70" s="24">
        <f t="shared" si="0"/>
        <v>19512.5</v>
      </c>
    </row>
    <row r="71" spans="1:18" ht="24" customHeight="1" x14ac:dyDescent="0.25">
      <c r="A71" s="1">
        <v>61</v>
      </c>
      <c r="B71" s="39">
        <v>950010316</v>
      </c>
      <c r="C71" s="6" t="s">
        <v>117</v>
      </c>
      <c r="D71" s="7" t="s">
        <v>703</v>
      </c>
      <c r="E71" s="7" t="s">
        <v>666</v>
      </c>
      <c r="F71" s="21">
        <v>4402</v>
      </c>
      <c r="G71" s="21">
        <v>1598</v>
      </c>
      <c r="H71" s="21">
        <v>75</v>
      </c>
      <c r="I71" s="21">
        <v>0</v>
      </c>
      <c r="J71" s="21">
        <v>1525</v>
      </c>
      <c r="K71" s="21">
        <v>0</v>
      </c>
      <c r="L71" s="21">
        <v>2500</v>
      </c>
      <c r="M71" s="21">
        <v>1500</v>
      </c>
      <c r="N71" s="21">
        <v>250</v>
      </c>
      <c r="O71" s="21">
        <v>300</v>
      </c>
      <c r="P71" s="21">
        <v>3800</v>
      </c>
      <c r="Q71" s="24">
        <f>IFERROR((VLOOKUP(B71,[1]EXTRAS!$B$6:$L$315,11,0)),2)</f>
        <v>3800</v>
      </c>
      <c r="R71" s="24">
        <f t="shared" si="0"/>
        <v>15950</v>
      </c>
    </row>
    <row r="72" spans="1:18" ht="24" customHeight="1" x14ac:dyDescent="0.25">
      <c r="A72" s="1">
        <v>62</v>
      </c>
      <c r="B72" s="39">
        <v>9901004694</v>
      </c>
      <c r="C72" s="6" t="s">
        <v>253</v>
      </c>
      <c r="D72" s="7" t="s">
        <v>703</v>
      </c>
      <c r="E72" s="7" t="s">
        <v>666</v>
      </c>
      <c r="F72" s="21">
        <v>4402</v>
      </c>
      <c r="G72" s="21">
        <v>1598</v>
      </c>
      <c r="H72" s="21">
        <v>50</v>
      </c>
      <c r="I72" s="21">
        <v>0</v>
      </c>
      <c r="J72" s="21">
        <v>1525</v>
      </c>
      <c r="K72" s="21">
        <v>0</v>
      </c>
      <c r="L72" s="21">
        <v>2500</v>
      </c>
      <c r="M72" s="21">
        <v>1500</v>
      </c>
      <c r="N72" s="21">
        <v>250</v>
      </c>
      <c r="O72" s="21">
        <v>300</v>
      </c>
      <c r="P72" s="21">
        <v>6462.42</v>
      </c>
      <c r="Q72" s="24">
        <f>IFERROR((VLOOKUP(B72,[1]EXTRAS!$B$6:$L$315,11,0)),2)</f>
        <v>6462.42</v>
      </c>
      <c r="R72" s="24">
        <f t="shared" si="0"/>
        <v>18587.419999999998</v>
      </c>
    </row>
    <row r="73" spans="1:18" ht="24" customHeight="1" x14ac:dyDescent="0.25">
      <c r="A73" s="1">
        <v>63</v>
      </c>
      <c r="B73" s="39">
        <v>950010059</v>
      </c>
      <c r="C73" s="6" t="s">
        <v>119</v>
      </c>
      <c r="D73" s="7" t="s">
        <v>703</v>
      </c>
      <c r="E73" s="7" t="s">
        <v>666</v>
      </c>
      <c r="F73" s="21">
        <v>4402</v>
      </c>
      <c r="G73" s="21">
        <v>1598</v>
      </c>
      <c r="H73" s="21">
        <v>75</v>
      </c>
      <c r="I73" s="21">
        <v>0</v>
      </c>
      <c r="J73" s="21">
        <v>1525</v>
      </c>
      <c r="K73" s="21">
        <v>0</v>
      </c>
      <c r="L73" s="21">
        <v>2500</v>
      </c>
      <c r="M73" s="21">
        <v>1500</v>
      </c>
      <c r="N73" s="21">
        <v>250</v>
      </c>
      <c r="O73" s="21">
        <v>300</v>
      </c>
      <c r="P73" s="21">
        <v>6863.75</v>
      </c>
      <c r="Q73" s="24">
        <f>IFERROR((VLOOKUP(B73,[1]EXTRAS!$B$6:$L$315,11,0)),2)</f>
        <v>6863.75</v>
      </c>
      <c r="R73" s="24">
        <f t="shared" si="0"/>
        <v>19013.75</v>
      </c>
    </row>
    <row r="74" spans="1:18" ht="24" customHeight="1" x14ac:dyDescent="0.25">
      <c r="A74" s="1">
        <v>64</v>
      </c>
      <c r="B74" s="39">
        <v>950006985</v>
      </c>
      <c r="C74" s="6" t="s">
        <v>116</v>
      </c>
      <c r="D74" s="7" t="s">
        <v>703</v>
      </c>
      <c r="E74" s="7" t="s">
        <v>666</v>
      </c>
      <c r="F74" s="21">
        <v>4402</v>
      </c>
      <c r="G74" s="21">
        <v>1598</v>
      </c>
      <c r="H74" s="21">
        <v>75</v>
      </c>
      <c r="I74" s="21">
        <v>0</v>
      </c>
      <c r="J74" s="21">
        <v>1525</v>
      </c>
      <c r="K74" s="21">
        <v>0</v>
      </c>
      <c r="L74" s="21">
        <v>2500</v>
      </c>
      <c r="M74" s="21">
        <v>1500</v>
      </c>
      <c r="N74" s="21">
        <v>250</v>
      </c>
      <c r="O74" s="21">
        <v>300</v>
      </c>
      <c r="P74" s="21">
        <v>7600</v>
      </c>
      <c r="Q74" s="24">
        <f>IFERROR((VLOOKUP(B74,[1]EXTRAS!$B$6:$L$315,11,0)),2)</f>
        <v>7600</v>
      </c>
      <c r="R74" s="24">
        <f t="shared" si="0"/>
        <v>19750</v>
      </c>
    </row>
    <row r="75" spans="1:18" ht="24" customHeight="1" x14ac:dyDescent="0.25">
      <c r="A75" s="1">
        <v>65</v>
      </c>
      <c r="B75" s="39">
        <v>950015204</v>
      </c>
      <c r="C75" s="6" t="s">
        <v>254</v>
      </c>
      <c r="D75" s="7" t="s">
        <v>703</v>
      </c>
      <c r="E75" s="7" t="s">
        <v>666</v>
      </c>
      <c r="F75" s="21">
        <v>4402</v>
      </c>
      <c r="G75" s="21">
        <v>1598</v>
      </c>
      <c r="H75" s="21">
        <v>75</v>
      </c>
      <c r="I75" s="21">
        <v>0</v>
      </c>
      <c r="J75" s="21">
        <v>1525</v>
      </c>
      <c r="K75" s="21">
        <v>0</v>
      </c>
      <c r="L75" s="21">
        <v>2500</v>
      </c>
      <c r="M75" s="21">
        <v>1500</v>
      </c>
      <c r="N75" s="21">
        <v>250</v>
      </c>
      <c r="O75" s="21">
        <v>300</v>
      </c>
      <c r="P75" s="21">
        <v>7600</v>
      </c>
      <c r="Q75" s="24">
        <f>IFERROR((VLOOKUP(B75,[1]EXTRAS!$B$6:$L$315,11,0)),2)</f>
        <v>7600</v>
      </c>
      <c r="R75" s="24">
        <f t="shared" si="0"/>
        <v>19750</v>
      </c>
    </row>
    <row r="76" spans="1:18" ht="24" customHeight="1" x14ac:dyDescent="0.25">
      <c r="A76" s="1">
        <v>66</v>
      </c>
      <c r="B76" s="39">
        <v>950021112</v>
      </c>
      <c r="C76" s="6" t="s">
        <v>47</v>
      </c>
      <c r="D76" s="7" t="s">
        <v>702</v>
      </c>
      <c r="E76" s="7" t="s">
        <v>666</v>
      </c>
      <c r="F76" s="21">
        <v>4560</v>
      </c>
      <c r="G76" s="21">
        <v>1598</v>
      </c>
      <c r="H76" s="21">
        <v>75</v>
      </c>
      <c r="I76" s="21">
        <v>0</v>
      </c>
      <c r="J76" s="21">
        <v>1525</v>
      </c>
      <c r="K76" s="21">
        <v>0</v>
      </c>
      <c r="L76" s="21">
        <v>2500</v>
      </c>
      <c r="M76" s="21">
        <v>1500</v>
      </c>
      <c r="N76" s="21">
        <v>250</v>
      </c>
      <c r="O76" s="21">
        <v>300</v>
      </c>
      <c r="P76" s="21">
        <v>7564.05</v>
      </c>
      <c r="Q76" s="24">
        <f>IFERROR((VLOOKUP(B76,[1]EXTRAS!$B$6:$L$315,11,0)),2)</f>
        <v>7564.05</v>
      </c>
      <c r="R76" s="24">
        <f t="shared" ref="R76:R139" si="1">SUM(F76:P76)</f>
        <v>19872.05</v>
      </c>
    </row>
    <row r="77" spans="1:18" ht="24" customHeight="1" x14ac:dyDescent="0.25">
      <c r="A77" s="1">
        <v>67</v>
      </c>
      <c r="B77" s="39">
        <v>9901104168</v>
      </c>
      <c r="C77" s="6" t="s">
        <v>255</v>
      </c>
      <c r="D77" s="7" t="s">
        <v>703</v>
      </c>
      <c r="E77" s="7" t="s">
        <v>666</v>
      </c>
      <c r="F77" s="21">
        <v>4402</v>
      </c>
      <c r="G77" s="21">
        <v>1598</v>
      </c>
      <c r="H77" s="21">
        <v>50</v>
      </c>
      <c r="I77" s="21">
        <v>0</v>
      </c>
      <c r="J77" s="21">
        <v>1525</v>
      </c>
      <c r="K77" s="21">
        <v>0</v>
      </c>
      <c r="L77" s="21">
        <v>2500</v>
      </c>
      <c r="M77" s="21">
        <v>1500</v>
      </c>
      <c r="N77" s="21">
        <v>250</v>
      </c>
      <c r="O77" s="21">
        <v>300</v>
      </c>
      <c r="P77" s="21">
        <v>7575</v>
      </c>
      <c r="Q77" s="24">
        <f>IFERROR((VLOOKUP(B77,[1]EXTRAS!$B$6:$L$315,11,0)),2)</f>
        <v>7575</v>
      </c>
      <c r="R77" s="24">
        <f t="shared" si="1"/>
        <v>19700</v>
      </c>
    </row>
    <row r="78" spans="1:18" ht="24" customHeight="1" x14ac:dyDescent="0.25">
      <c r="A78" s="1">
        <v>68</v>
      </c>
      <c r="B78" s="39">
        <v>990075927</v>
      </c>
      <c r="C78" s="6" t="s">
        <v>56</v>
      </c>
      <c r="D78" s="7" t="s">
        <v>702</v>
      </c>
      <c r="E78" s="7" t="s">
        <v>669</v>
      </c>
      <c r="F78" s="21">
        <v>4560</v>
      </c>
      <c r="G78" s="21">
        <v>1598</v>
      </c>
      <c r="H78" s="21">
        <v>50</v>
      </c>
      <c r="I78" s="21">
        <v>0</v>
      </c>
      <c r="J78" s="21">
        <v>1525</v>
      </c>
      <c r="K78" s="21">
        <v>0</v>
      </c>
      <c r="L78" s="21">
        <v>2500</v>
      </c>
      <c r="M78" s="21">
        <v>1500</v>
      </c>
      <c r="N78" s="21">
        <v>250</v>
      </c>
      <c r="O78" s="21">
        <v>300</v>
      </c>
      <c r="P78" s="21">
        <v>7733</v>
      </c>
      <c r="Q78" s="24">
        <f>IFERROR((VLOOKUP(B78,[1]EXTRAS!$B$6:$L$315,11,0)),2)</f>
        <v>7733</v>
      </c>
      <c r="R78" s="24">
        <f t="shared" si="1"/>
        <v>20016</v>
      </c>
    </row>
    <row r="79" spans="1:18" ht="24" customHeight="1" x14ac:dyDescent="0.25">
      <c r="A79" s="1">
        <v>69</v>
      </c>
      <c r="B79" s="39">
        <v>950010070</v>
      </c>
      <c r="C79" s="6" t="s">
        <v>27</v>
      </c>
      <c r="D79" s="7" t="s">
        <v>705</v>
      </c>
      <c r="E79" s="7" t="s">
        <v>669</v>
      </c>
      <c r="F79" s="21">
        <v>4228</v>
      </c>
      <c r="G79" s="21">
        <v>1391</v>
      </c>
      <c r="H79" s="21">
        <v>75</v>
      </c>
      <c r="I79" s="21">
        <v>0</v>
      </c>
      <c r="J79" s="21">
        <v>1525</v>
      </c>
      <c r="K79" s="21">
        <v>0</v>
      </c>
      <c r="L79" s="21">
        <v>2500</v>
      </c>
      <c r="M79" s="21">
        <v>1350</v>
      </c>
      <c r="N79" s="21">
        <v>250</v>
      </c>
      <c r="O79" s="21">
        <v>300</v>
      </c>
      <c r="P79" s="21">
        <v>0</v>
      </c>
      <c r="Q79" s="24">
        <f>IFERROR((VLOOKUP(B79,[1]EXTRAS!$B$6:$L$315,11,0)),2)</f>
        <v>0</v>
      </c>
      <c r="R79" s="24">
        <f t="shared" si="1"/>
        <v>11619</v>
      </c>
    </row>
    <row r="80" spans="1:18" ht="24" customHeight="1" x14ac:dyDescent="0.25">
      <c r="A80" s="1">
        <v>70</v>
      </c>
      <c r="B80" s="39">
        <v>950007424</v>
      </c>
      <c r="C80" s="6" t="s">
        <v>127</v>
      </c>
      <c r="D80" s="7" t="s">
        <v>701</v>
      </c>
      <c r="E80" s="7" t="s">
        <v>669</v>
      </c>
      <c r="F80" s="21">
        <v>4259</v>
      </c>
      <c r="G80" s="21">
        <v>1391</v>
      </c>
      <c r="H80" s="21">
        <v>75</v>
      </c>
      <c r="I80" s="21">
        <v>0</v>
      </c>
      <c r="J80" s="21">
        <v>1525</v>
      </c>
      <c r="K80" s="21">
        <v>0</v>
      </c>
      <c r="L80" s="21">
        <v>2500</v>
      </c>
      <c r="M80" s="21">
        <v>1350</v>
      </c>
      <c r="N80" s="21">
        <v>250</v>
      </c>
      <c r="O80" s="21">
        <v>300</v>
      </c>
      <c r="P80" s="21">
        <v>7250</v>
      </c>
      <c r="Q80" s="24">
        <f>IFERROR((VLOOKUP(B80,[1]EXTRAS!$B$6:$L$315,11,0)),2)</f>
        <v>7250</v>
      </c>
      <c r="R80" s="24">
        <f t="shared" si="1"/>
        <v>18900</v>
      </c>
    </row>
    <row r="81" spans="1:18" ht="24" customHeight="1" x14ac:dyDescent="0.25">
      <c r="A81" s="1">
        <v>71</v>
      </c>
      <c r="B81" s="39">
        <v>950011517</v>
      </c>
      <c r="C81" s="6" t="s">
        <v>126</v>
      </c>
      <c r="D81" s="7" t="s">
        <v>703</v>
      </c>
      <c r="E81" s="7" t="s">
        <v>669</v>
      </c>
      <c r="F81" s="21">
        <v>4402</v>
      </c>
      <c r="G81" s="21">
        <v>1598</v>
      </c>
      <c r="H81" s="21">
        <v>75</v>
      </c>
      <c r="I81" s="21">
        <v>0</v>
      </c>
      <c r="J81" s="21">
        <v>1525</v>
      </c>
      <c r="K81" s="21">
        <v>0</v>
      </c>
      <c r="L81" s="21">
        <v>2500</v>
      </c>
      <c r="M81" s="21">
        <v>1500</v>
      </c>
      <c r="N81" s="21">
        <v>250</v>
      </c>
      <c r="O81" s="21">
        <v>300</v>
      </c>
      <c r="P81" s="21">
        <v>6650</v>
      </c>
      <c r="Q81" s="24">
        <f>IFERROR((VLOOKUP(B81,[1]EXTRAS!$B$6:$L$315,11,0)),2)</f>
        <v>6650</v>
      </c>
      <c r="R81" s="24">
        <f t="shared" si="1"/>
        <v>18800</v>
      </c>
    </row>
    <row r="82" spans="1:18" ht="24" customHeight="1" x14ac:dyDescent="0.25">
      <c r="A82" s="1">
        <v>72</v>
      </c>
      <c r="B82" s="39">
        <v>950012208</v>
      </c>
      <c r="C82" s="6" t="s">
        <v>87</v>
      </c>
      <c r="D82" s="7" t="s">
        <v>703</v>
      </c>
      <c r="E82" s="7" t="s">
        <v>669</v>
      </c>
      <c r="F82" s="21">
        <v>4402</v>
      </c>
      <c r="G82" s="21">
        <v>1598</v>
      </c>
      <c r="H82" s="21">
        <v>75</v>
      </c>
      <c r="I82" s="21">
        <v>0</v>
      </c>
      <c r="J82" s="21">
        <v>1525</v>
      </c>
      <c r="K82" s="21">
        <v>0</v>
      </c>
      <c r="L82" s="21">
        <v>2500</v>
      </c>
      <c r="M82" s="21">
        <v>1500</v>
      </c>
      <c r="N82" s="21">
        <v>250</v>
      </c>
      <c r="O82" s="21">
        <v>300</v>
      </c>
      <c r="P82" s="21">
        <v>7600</v>
      </c>
      <c r="Q82" s="24">
        <f>IFERROR((VLOOKUP(B82,[1]EXTRAS!$B$6:$L$315,11,0)),2)</f>
        <v>7600</v>
      </c>
      <c r="R82" s="24">
        <f t="shared" si="1"/>
        <v>19750</v>
      </c>
    </row>
    <row r="83" spans="1:18" ht="24" customHeight="1" x14ac:dyDescent="0.25">
      <c r="A83" s="1">
        <v>73</v>
      </c>
      <c r="B83" s="39">
        <v>950012745</v>
      </c>
      <c r="C83" s="6" t="s">
        <v>256</v>
      </c>
      <c r="D83" s="7" t="s">
        <v>703</v>
      </c>
      <c r="E83" s="7" t="s">
        <v>669</v>
      </c>
      <c r="F83" s="21">
        <v>4402</v>
      </c>
      <c r="G83" s="21">
        <v>1598</v>
      </c>
      <c r="H83" s="21">
        <v>75</v>
      </c>
      <c r="I83" s="21">
        <v>0</v>
      </c>
      <c r="J83" s="21">
        <v>1525</v>
      </c>
      <c r="K83" s="21">
        <v>0</v>
      </c>
      <c r="L83" s="21">
        <v>2500</v>
      </c>
      <c r="M83" s="21">
        <v>1500</v>
      </c>
      <c r="N83" s="21">
        <v>250</v>
      </c>
      <c r="O83" s="21">
        <v>300</v>
      </c>
      <c r="P83" s="21">
        <v>4322.5</v>
      </c>
      <c r="Q83" s="24">
        <f>IFERROR((VLOOKUP(B83,[1]EXTRAS!$B$6:$L$315,11,0)),2)</f>
        <v>4322.5</v>
      </c>
      <c r="R83" s="24">
        <f t="shared" si="1"/>
        <v>16472.5</v>
      </c>
    </row>
    <row r="84" spans="1:18" ht="24" customHeight="1" x14ac:dyDescent="0.25">
      <c r="A84" s="1">
        <v>74</v>
      </c>
      <c r="B84" s="39">
        <v>950016021</v>
      </c>
      <c r="C84" s="6" t="s">
        <v>257</v>
      </c>
      <c r="D84" s="7" t="s">
        <v>703</v>
      </c>
      <c r="E84" s="7" t="s">
        <v>669</v>
      </c>
      <c r="F84" s="21">
        <v>4402</v>
      </c>
      <c r="G84" s="21">
        <v>1598</v>
      </c>
      <c r="H84" s="21">
        <v>75</v>
      </c>
      <c r="I84" s="21">
        <v>0</v>
      </c>
      <c r="J84" s="21">
        <v>1525</v>
      </c>
      <c r="K84" s="21">
        <v>0</v>
      </c>
      <c r="L84" s="21">
        <v>2500</v>
      </c>
      <c r="M84" s="21">
        <v>1500</v>
      </c>
      <c r="N84" s="21">
        <v>250</v>
      </c>
      <c r="O84" s="21">
        <v>300</v>
      </c>
      <c r="P84" s="21">
        <v>7600</v>
      </c>
      <c r="Q84" s="24">
        <f>IFERROR((VLOOKUP(B84,[1]EXTRAS!$B$6:$L$315,11,0)),2)</f>
        <v>7600</v>
      </c>
      <c r="R84" s="24">
        <f t="shared" si="1"/>
        <v>19750</v>
      </c>
    </row>
    <row r="85" spans="1:18" ht="24" customHeight="1" x14ac:dyDescent="0.25">
      <c r="A85" s="1">
        <v>75</v>
      </c>
      <c r="B85" s="39">
        <v>950015506</v>
      </c>
      <c r="C85" s="6" t="s">
        <v>65</v>
      </c>
      <c r="D85" s="7" t="s">
        <v>702</v>
      </c>
      <c r="E85" s="7" t="s">
        <v>669</v>
      </c>
      <c r="F85" s="21">
        <v>4560</v>
      </c>
      <c r="G85" s="21">
        <v>1598</v>
      </c>
      <c r="H85" s="21">
        <v>75</v>
      </c>
      <c r="I85" s="21">
        <v>0</v>
      </c>
      <c r="J85" s="21">
        <v>1525</v>
      </c>
      <c r="K85" s="21">
        <v>0</v>
      </c>
      <c r="L85" s="21">
        <v>2500</v>
      </c>
      <c r="M85" s="21">
        <v>1500</v>
      </c>
      <c r="N85" s="21">
        <v>250</v>
      </c>
      <c r="O85" s="21">
        <v>300</v>
      </c>
      <c r="P85" s="21">
        <v>7758</v>
      </c>
      <c r="Q85" s="24">
        <f>IFERROR((VLOOKUP(B85,[1]EXTRAS!$B$6:$L$315,11,0)),2)</f>
        <v>7758</v>
      </c>
      <c r="R85" s="24">
        <f t="shared" si="1"/>
        <v>20066</v>
      </c>
    </row>
    <row r="86" spans="1:18" ht="24" customHeight="1" x14ac:dyDescent="0.25">
      <c r="A86" s="1">
        <v>76</v>
      </c>
      <c r="B86" s="39">
        <v>950019481</v>
      </c>
      <c r="C86" s="6" t="s">
        <v>39</v>
      </c>
      <c r="D86" s="7" t="s">
        <v>703</v>
      </c>
      <c r="E86" s="7" t="s">
        <v>669</v>
      </c>
      <c r="F86" s="21">
        <v>4402</v>
      </c>
      <c r="G86" s="21">
        <v>1598</v>
      </c>
      <c r="H86" s="21">
        <v>75</v>
      </c>
      <c r="I86" s="21">
        <v>0</v>
      </c>
      <c r="J86" s="21">
        <v>1525</v>
      </c>
      <c r="K86" s="21">
        <v>0</v>
      </c>
      <c r="L86" s="21">
        <v>2500</v>
      </c>
      <c r="M86" s="21">
        <v>1500</v>
      </c>
      <c r="N86" s="21">
        <v>250</v>
      </c>
      <c r="O86" s="21">
        <v>300</v>
      </c>
      <c r="P86" s="21">
        <v>3942.5</v>
      </c>
      <c r="Q86" s="24">
        <f>IFERROR((VLOOKUP(B86,[1]EXTRAS!$B$6:$L$315,11,0)),2)</f>
        <v>3942.5</v>
      </c>
      <c r="R86" s="24">
        <f t="shared" si="1"/>
        <v>16092.5</v>
      </c>
    </row>
    <row r="87" spans="1:18" ht="24" customHeight="1" x14ac:dyDescent="0.25">
      <c r="A87" s="1">
        <v>77</v>
      </c>
      <c r="B87" s="39">
        <v>950021158</v>
      </c>
      <c r="C87" s="6" t="s">
        <v>114</v>
      </c>
      <c r="D87" s="7" t="s">
        <v>703</v>
      </c>
      <c r="E87" s="7" t="s">
        <v>669</v>
      </c>
      <c r="F87" s="21">
        <v>4402</v>
      </c>
      <c r="G87" s="21">
        <v>1598</v>
      </c>
      <c r="H87" s="21">
        <v>75</v>
      </c>
      <c r="I87" s="21">
        <v>0</v>
      </c>
      <c r="J87" s="21">
        <v>1525</v>
      </c>
      <c r="K87" s="21">
        <v>0</v>
      </c>
      <c r="L87" s="21">
        <v>2500</v>
      </c>
      <c r="M87" s="21">
        <v>1500</v>
      </c>
      <c r="N87" s="21">
        <v>250</v>
      </c>
      <c r="O87" s="21">
        <v>300</v>
      </c>
      <c r="P87" s="21">
        <v>7600</v>
      </c>
      <c r="Q87" s="24">
        <f>IFERROR((VLOOKUP(B87,[1]EXTRAS!$B$6:$L$315,11,0)),2)</f>
        <v>7600</v>
      </c>
      <c r="R87" s="24">
        <f t="shared" si="1"/>
        <v>19750</v>
      </c>
    </row>
    <row r="88" spans="1:18" ht="24" customHeight="1" x14ac:dyDescent="0.25">
      <c r="A88" s="1">
        <v>78</v>
      </c>
      <c r="B88" s="39">
        <v>970007599</v>
      </c>
      <c r="C88" s="6" t="s">
        <v>258</v>
      </c>
      <c r="D88" s="7" t="s">
        <v>701</v>
      </c>
      <c r="E88" s="7" t="s">
        <v>669</v>
      </c>
      <c r="F88" s="21">
        <v>4259</v>
      </c>
      <c r="G88" s="21">
        <v>1391</v>
      </c>
      <c r="H88" s="21">
        <v>75</v>
      </c>
      <c r="I88" s="21">
        <v>0</v>
      </c>
      <c r="J88" s="21">
        <v>1525</v>
      </c>
      <c r="K88" s="21">
        <v>0</v>
      </c>
      <c r="L88" s="21">
        <v>2500</v>
      </c>
      <c r="M88" s="21">
        <v>1350</v>
      </c>
      <c r="N88" s="21">
        <v>250</v>
      </c>
      <c r="O88" s="21">
        <v>300</v>
      </c>
      <c r="P88" s="21">
        <v>7250</v>
      </c>
      <c r="Q88" s="24">
        <f>IFERROR((VLOOKUP(B88,[1]EXTRAS!$B$6:$L$315,11,0)),2)</f>
        <v>7250</v>
      </c>
      <c r="R88" s="24">
        <f t="shared" si="1"/>
        <v>18900</v>
      </c>
    </row>
    <row r="89" spans="1:18" ht="24" customHeight="1" x14ac:dyDescent="0.25">
      <c r="A89" s="1">
        <v>79</v>
      </c>
      <c r="B89" s="39">
        <v>950015499</v>
      </c>
      <c r="C89" s="6" t="s">
        <v>60</v>
      </c>
      <c r="D89" s="7" t="s">
        <v>701</v>
      </c>
      <c r="E89" s="7" t="s">
        <v>669</v>
      </c>
      <c r="F89" s="21">
        <v>4259</v>
      </c>
      <c r="G89" s="21">
        <v>1391</v>
      </c>
      <c r="H89" s="21">
        <v>75</v>
      </c>
      <c r="I89" s="21">
        <v>0</v>
      </c>
      <c r="J89" s="21">
        <v>1525</v>
      </c>
      <c r="K89" s="21">
        <v>0</v>
      </c>
      <c r="L89" s="21">
        <v>2500</v>
      </c>
      <c r="M89" s="21">
        <v>1350</v>
      </c>
      <c r="N89" s="21">
        <v>250</v>
      </c>
      <c r="O89" s="21">
        <v>300</v>
      </c>
      <c r="P89" s="21">
        <v>7250</v>
      </c>
      <c r="Q89" s="24">
        <f>IFERROR((VLOOKUP(B89,[1]EXTRAS!$B$6:$L$315,11,0)),2)</f>
        <v>7250</v>
      </c>
      <c r="R89" s="24">
        <f t="shared" si="1"/>
        <v>18900</v>
      </c>
    </row>
    <row r="90" spans="1:18" ht="24" customHeight="1" x14ac:dyDescent="0.25">
      <c r="A90" s="1">
        <v>80</v>
      </c>
      <c r="B90" s="39">
        <v>9901018265</v>
      </c>
      <c r="C90" s="6" t="s">
        <v>259</v>
      </c>
      <c r="D90" s="7" t="s">
        <v>701</v>
      </c>
      <c r="E90" s="7" t="s">
        <v>669</v>
      </c>
      <c r="F90" s="21">
        <v>4259</v>
      </c>
      <c r="G90" s="21">
        <v>1391</v>
      </c>
      <c r="H90" s="21">
        <v>50</v>
      </c>
      <c r="I90" s="21">
        <v>0</v>
      </c>
      <c r="J90" s="21">
        <v>1525</v>
      </c>
      <c r="K90" s="21">
        <v>0</v>
      </c>
      <c r="L90" s="21">
        <v>2500</v>
      </c>
      <c r="M90" s="21">
        <v>1350</v>
      </c>
      <c r="N90" s="21">
        <v>250</v>
      </c>
      <c r="O90" s="21">
        <v>300</v>
      </c>
      <c r="P90" s="21">
        <v>7225</v>
      </c>
      <c r="Q90" s="24">
        <f>IFERROR((VLOOKUP(B90,[1]EXTRAS!$B$6:$L$315,11,0)),2)</f>
        <v>7225</v>
      </c>
      <c r="R90" s="24">
        <f t="shared" si="1"/>
        <v>18850</v>
      </c>
    </row>
    <row r="91" spans="1:18" ht="24" customHeight="1" x14ac:dyDescent="0.25">
      <c r="A91" s="1">
        <v>81</v>
      </c>
      <c r="B91" s="39">
        <v>950108068</v>
      </c>
      <c r="C91" s="6" t="s">
        <v>10</v>
      </c>
      <c r="D91" s="7" t="s">
        <v>709</v>
      </c>
      <c r="E91" s="7" t="s">
        <v>669</v>
      </c>
      <c r="F91" s="21">
        <v>4292</v>
      </c>
      <c r="G91" s="21">
        <v>1391</v>
      </c>
      <c r="H91" s="21">
        <v>75</v>
      </c>
      <c r="I91" s="21">
        <v>0</v>
      </c>
      <c r="J91" s="21">
        <v>1525</v>
      </c>
      <c r="K91" s="21">
        <v>0</v>
      </c>
      <c r="L91" s="21">
        <v>2500</v>
      </c>
      <c r="M91" s="21">
        <v>1350</v>
      </c>
      <c r="N91" s="21">
        <v>250</v>
      </c>
      <c r="O91" s="21">
        <v>300</v>
      </c>
      <c r="P91" s="21">
        <v>7283</v>
      </c>
      <c r="Q91" s="24">
        <f>IFERROR((VLOOKUP(B91,[1]EXTRAS!$B$6:$L$315,11,0)),2)</f>
        <v>7283</v>
      </c>
      <c r="R91" s="24">
        <f t="shared" si="1"/>
        <v>18966</v>
      </c>
    </row>
    <row r="92" spans="1:18" ht="24" customHeight="1" x14ac:dyDescent="0.25">
      <c r="A92" s="1">
        <v>82</v>
      </c>
      <c r="B92" s="39">
        <v>950011468</v>
      </c>
      <c r="C92" s="6" t="s">
        <v>38</v>
      </c>
      <c r="D92" s="7" t="s">
        <v>709</v>
      </c>
      <c r="E92" s="7" t="s">
        <v>669</v>
      </c>
      <c r="F92" s="21">
        <v>4292</v>
      </c>
      <c r="G92" s="21">
        <v>1391</v>
      </c>
      <c r="H92" s="21">
        <v>75</v>
      </c>
      <c r="I92" s="21">
        <v>0</v>
      </c>
      <c r="J92" s="21">
        <v>1525</v>
      </c>
      <c r="K92" s="21">
        <v>0</v>
      </c>
      <c r="L92" s="21">
        <v>2500</v>
      </c>
      <c r="M92" s="21">
        <v>1350</v>
      </c>
      <c r="N92" s="21">
        <v>250</v>
      </c>
      <c r="O92" s="21">
        <v>300</v>
      </c>
      <c r="P92" s="21">
        <v>7283</v>
      </c>
      <c r="Q92" s="24">
        <f>IFERROR((VLOOKUP(B92,[1]EXTRAS!$B$6:$L$315,11,0)),2)</f>
        <v>7283</v>
      </c>
      <c r="R92" s="24">
        <f t="shared" si="1"/>
        <v>18966</v>
      </c>
    </row>
    <row r="93" spans="1:18" ht="24" customHeight="1" x14ac:dyDescent="0.25">
      <c r="A93" s="1">
        <v>83</v>
      </c>
      <c r="B93" s="39">
        <v>950006554</v>
      </c>
      <c r="C93" s="6" t="s">
        <v>260</v>
      </c>
      <c r="D93" s="7" t="s">
        <v>703</v>
      </c>
      <c r="E93" s="7" t="s">
        <v>669</v>
      </c>
      <c r="F93" s="21">
        <v>4402</v>
      </c>
      <c r="G93" s="21">
        <v>1598</v>
      </c>
      <c r="H93" s="21">
        <v>75</v>
      </c>
      <c r="I93" s="21">
        <v>0</v>
      </c>
      <c r="J93" s="21">
        <v>1525</v>
      </c>
      <c r="K93" s="21">
        <v>0</v>
      </c>
      <c r="L93" s="21">
        <v>2500</v>
      </c>
      <c r="M93" s="21">
        <v>1500</v>
      </c>
      <c r="N93" s="21">
        <v>250</v>
      </c>
      <c r="O93" s="21">
        <v>300</v>
      </c>
      <c r="P93" s="21">
        <v>7600</v>
      </c>
      <c r="Q93" s="24">
        <f>IFERROR((VLOOKUP(B93,[1]EXTRAS!$B$6:$L$315,11,0)),2)</f>
        <v>7600</v>
      </c>
      <c r="R93" s="24">
        <f t="shared" si="1"/>
        <v>19750</v>
      </c>
    </row>
    <row r="94" spans="1:18" ht="24" customHeight="1" x14ac:dyDescent="0.25">
      <c r="A94" s="1">
        <v>84</v>
      </c>
      <c r="B94" s="39">
        <v>990075009</v>
      </c>
      <c r="C94" s="6" t="s">
        <v>261</v>
      </c>
      <c r="D94" s="7" t="s">
        <v>703</v>
      </c>
      <c r="E94" s="7" t="s">
        <v>669</v>
      </c>
      <c r="F94" s="21">
        <v>4402</v>
      </c>
      <c r="G94" s="21">
        <v>1598</v>
      </c>
      <c r="H94" s="21">
        <v>50</v>
      </c>
      <c r="I94" s="21">
        <v>0</v>
      </c>
      <c r="J94" s="21">
        <v>1525</v>
      </c>
      <c r="K94" s="21">
        <v>0</v>
      </c>
      <c r="L94" s="21">
        <v>2500</v>
      </c>
      <c r="M94" s="21">
        <v>1500</v>
      </c>
      <c r="N94" s="21">
        <v>250</v>
      </c>
      <c r="O94" s="21">
        <v>300</v>
      </c>
      <c r="P94" s="21">
        <v>7575</v>
      </c>
      <c r="Q94" s="24">
        <f>IFERROR((VLOOKUP(B94,[1]EXTRAS!$B$6:$L$315,11,0)),2)</f>
        <v>7575</v>
      </c>
      <c r="R94" s="24">
        <f t="shared" si="1"/>
        <v>19700</v>
      </c>
    </row>
    <row r="95" spans="1:18" ht="24" customHeight="1" x14ac:dyDescent="0.25">
      <c r="A95" s="1">
        <v>85</v>
      </c>
      <c r="B95" s="39">
        <v>950012977</v>
      </c>
      <c r="C95" s="6" t="s">
        <v>99</v>
      </c>
      <c r="D95" s="7" t="s">
        <v>711</v>
      </c>
      <c r="E95" s="7" t="s">
        <v>669</v>
      </c>
      <c r="F95" s="21">
        <v>4481</v>
      </c>
      <c r="G95" s="21">
        <v>1598</v>
      </c>
      <c r="H95" s="21">
        <v>75</v>
      </c>
      <c r="I95" s="21">
        <v>0</v>
      </c>
      <c r="J95" s="21">
        <v>1525</v>
      </c>
      <c r="K95" s="21">
        <v>0</v>
      </c>
      <c r="L95" s="21">
        <v>2500</v>
      </c>
      <c r="M95" s="21">
        <v>1500</v>
      </c>
      <c r="N95" s="21">
        <v>250</v>
      </c>
      <c r="O95" s="21">
        <v>300</v>
      </c>
      <c r="P95" s="21">
        <v>7679</v>
      </c>
      <c r="Q95" s="24">
        <f>IFERROR((VLOOKUP(B95,[1]EXTRAS!$B$6:$L$315,11,0)),2)</f>
        <v>7679</v>
      </c>
      <c r="R95" s="24">
        <f t="shared" si="1"/>
        <v>19908</v>
      </c>
    </row>
    <row r="96" spans="1:18" ht="24" customHeight="1" x14ac:dyDescent="0.25">
      <c r="A96" s="1">
        <v>86</v>
      </c>
      <c r="B96" s="39">
        <v>950019617</v>
      </c>
      <c r="C96" s="6" t="s">
        <v>84</v>
      </c>
      <c r="D96" s="7" t="s">
        <v>711</v>
      </c>
      <c r="E96" s="7" t="s">
        <v>669</v>
      </c>
      <c r="F96" s="21">
        <v>4481</v>
      </c>
      <c r="G96" s="21">
        <v>1598</v>
      </c>
      <c r="H96" s="21">
        <v>75</v>
      </c>
      <c r="I96" s="21">
        <v>0</v>
      </c>
      <c r="J96" s="21">
        <v>1525</v>
      </c>
      <c r="K96" s="21">
        <v>0</v>
      </c>
      <c r="L96" s="21">
        <v>2500</v>
      </c>
      <c r="M96" s="21">
        <v>1500</v>
      </c>
      <c r="N96" s="21">
        <v>250</v>
      </c>
      <c r="O96" s="21">
        <v>300</v>
      </c>
      <c r="P96" s="21">
        <v>7679</v>
      </c>
      <c r="Q96" s="24">
        <f>IFERROR((VLOOKUP(B96,[1]EXTRAS!$B$6:$L$315,11,0)),2)</f>
        <v>7679</v>
      </c>
      <c r="R96" s="24">
        <f t="shared" si="1"/>
        <v>19908</v>
      </c>
    </row>
    <row r="97" spans="1:18" ht="24" customHeight="1" x14ac:dyDescent="0.25">
      <c r="A97" s="1">
        <v>87</v>
      </c>
      <c r="B97" s="39">
        <v>950016201</v>
      </c>
      <c r="C97" s="6" t="s">
        <v>46</v>
      </c>
      <c r="D97" s="7" t="s">
        <v>702</v>
      </c>
      <c r="E97" s="7" t="s">
        <v>669</v>
      </c>
      <c r="F97" s="21">
        <v>4560</v>
      </c>
      <c r="G97" s="21">
        <v>1598</v>
      </c>
      <c r="H97" s="21">
        <v>75</v>
      </c>
      <c r="I97" s="21">
        <v>0</v>
      </c>
      <c r="J97" s="21">
        <v>1525</v>
      </c>
      <c r="K97" s="21">
        <v>0</v>
      </c>
      <c r="L97" s="21">
        <v>2500</v>
      </c>
      <c r="M97" s="21">
        <v>1500</v>
      </c>
      <c r="N97" s="21">
        <v>250</v>
      </c>
      <c r="O97" s="21">
        <v>300</v>
      </c>
      <c r="P97" s="21">
        <v>7758</v>
      </c>
      <c r="Q97" s="24">
        <f>IFERROR((VLOOKUP(B97,[1]EXTRAS!$B$6:$L$315,11,0)),2)</f>
        <v>7758</v>
      </c>
      <c r="R97" s="24">
        <f t="shared" si="1"/>
        <v>20066</v>
      </c>
    </row>
    <row r="98" spans="1:18" ht="24" customHeight="1" x14ac:dyDescent="0.25">
      <c r="A98" s="1">
        <v>88</v>
      </c>
      <c r="B98" s="39">
        <v>970005086</v>
      </c>
      <c r="C98" s="6" t="s">
        <v>172</v>
      </c>
      <c r="D98" s="7" t="s">
        <v>702</v>
      </c>
      <c r="E98" s="7" t="s">
        <v>669</v>
      </c>
      <c r="F98" s="21">
        <v>4560</v>
      </c>
      <c r="G98" s="21">
        <v>1598</v>
      </c>
      <c r="H98" s="21">
        <v>75</v>
      </c>
      <c r="I98" s="21">
        <v>0</v>
      </c>
      <c r="J98" s="21">
        <v>1525</v>
      </c>
      <c r="K98" s="21">
        <v>0</v>
      </c>
      <c r="L98" s="21">
        <v>2500</v>
      </c>
      <c r="M98" s="21">
        <v>1500</v>
      </c>
      <c r="N98" s="21">
        <v>250</v>
      </c>
      <c r="O98" s="21">
        <v>300</v>
      </c>
      <c r="P98" s="21">
        <v>7758</v>
      </c>
      <c r="Q98" s="24">
        <f>IFERROR((VLOOKUP(B98,[1]EXTRAS!$B$6:$L$315,11,0)),2)</f>
        <v>7758</v>
      </c>
      <c r="R98" s="24">
        <f t="shared" si="1"/>
        <v>20066</v>
      </c>
    </row>
    <row r="99" spans="1:18" ht="24" customHeight="1" x14ac:dyDescent="0.25">
      <c r="A99" s="1">
        <v>89</v>
      </c>
      <c r="B99" s="39">
        <v>950020996</v>
      </c>
      <c r="C99" s="6" t="s">
        <v>91</v>
      </c>
      <c r="D99" s="7" t="s">
        <v>703</v>
      </c>
      <c r="E99" s="7" t="s">
        <v>669</v>
      </c>
      <c r="F99" s="21">
        <v>4402</v>
      </c>
      <c r="G99" s="21">
        <v>1598</v>
      </c>
      <c r="H99" s="21">
        <v>75</v>
      </c>
      <c r="I99" s="21">
        <v>0</v>
      </c>
      <c r="J99" s="21">
        <v>1525</v>
      </c>
      <c r="K99" s="21">
        <v>0</v>
      </c>
      <c r="L99" s="21">
        <v>2500</v>
      </c>
      <c r="M99" s="21">
        <v>1500</v>
      </c>
      <c r="N99" s="21">
        <v>250</v>
      </c>
      <c r="O99" s="21">
        <v>300</v>
      </c>
      <c r="P99" s="21">
        <v>7600</v>
      </c>
      <c r="Q99" s="24">
        <f>IFERROR((VLOOKUP(B99,[1]EXTRAS!$B$6:$L$315,11,0)),2)</f>
        <v>7600</v>
      </c>
      <c r="R99" s="24">
        <f t="shared" si="1"/>
        <v>19750</v>
      </c>
    </row>
    <row r="100" spans="1:18" ht="24" customHeight="1" x14ac:dyDescent="0.25">
      <c r="A100" s="1">
        <v>90</v>
      </c>
      <c r="B100" s="39">
        <v>9901001576</v>
      </c>
      <c r="C100" s="6" t="s">
        <v>66</v>
      </c>
      <c r="D100" s="7" t="s">
        <v>703</v>
      </c>
      <c r="E100" s="7" t="s">
        <v>669</v>
      </c>
      <c r="F100" s="21">
        <v>4402</v>
      </c>
      <c r="G100" s="21">
        <v>1598</v>
      </c>
      <c r="H100" s="21">
        <v>50</v>
      </c>
      <c r="I100" s="21">
        <v>0</v>
      </c>
      <c r="J100" s="21">
        <v>1525</v>
      </c>
      <c r="K100" s="21">
        <v>0</v>
      </c>
      <c r="L100" s="21">
        <v>2500</v>
      </c>
      <c r="M100" s="21">
        <v>1500</v>
      </c>
      <c r="N100" s="21">
        <v>250</v>
      </c>
      <c r="O100" s="21">
        <v>300</v>
      </c>
      <c r="P100" s="21">
        <v>7575</v>
      </c>
      <c r="Q100" s="24">
        <f>IFERROR((VLOOKUP(B100,[1]EXTRAS!$B$6:$L$315,11,0)),2)</f>
        <v>7575</v>
      </c>
      <c r="R100" s="24">
        <f t="shared" si="1"/>
        <v>19700</v>
      </c>
    </row>
    <row r="101" spans="1:18" ht="24" customHeight="1" x14ac:dyDescent="0.25">
      <c r="A101" s="1">
        <v>91</v>
      </c>
      <c r="B101" s="39">
        <v>950020506</v>
      </c>
      <c r="C101" s="6" t="s">
        <v>75</v>
      </c>
      <c r="D101" s="7" t="s">
        <v>702</v>
      </c>
      <c r="E101" s="7" t="s">
        <v>669</v>
      </c>
      <c r="F101" s="21">
        <v>4560</v>
      </c>
      <c r="G101" s="21">
        <v>1598</v>
      </c>
      <c r="H101" s="21">
        <v>75</v>
      </c>
      <c r="I101" s="21">
        <v>0</v>
      </c>
      <c r="J101" s="21">
        <v>1525</v>
      </c>
      <c r="K101" s="21">
        <v>0</v>
      </c>
      <c r="L101" s="21">
        <v>2500</v>
      </c>
      <c r="M101" s="21">
        <v>1500</v>
      </c>
      <c r="N101" s="21">
        <v>250</v>
      </c>
      <c r="O101" s="21">
        <v>300</v>
      </c>
      <c r="P101" s="21">
        <v>7758</v>
      </c>
      <c r="Q101" s="24">
        <f>IFERROR((VLOOKUP(B101,[1]EXTRAS!$B$6:$L$315,11,0)),2)</f>
        <v>7758</v>
      </c>
      <c r="R101" s="24">
        <f t="shared" si="1"/>
        <v>20066</v>
      </c>
    </row>
    <row r="102" spans="1:18" ht="24" customHeight="1" x14ac:dyDescent="0.25">
      <c r="A102" s="1">
        <v>92</v>
      </c>
      <c r="B102" s="39">
        <v>950020307</v>
      </c>
      <c r="C102" s="6" t="s">
        <v>120</v>
      </c>
      <c r="D102" s="7" t="s">
        <v>701</v>
      </c>
      <c r="E102" s="7" t="s">
        <v>669</v>
      </c>
      <c r="F102" s="21">
        <v>4259</v>
      </c>
      <c r="G102" s="21">
        <v>1391</v>
      </c>
      <c r="H102" s="21">
        <v>75</v>
      </c>
      <c r="I102" s="21">
        <v>0</v>
      </c>
      <c r="J102" s="21">
        <v>1525</v>
      </c>
      <c r="K102" s="21">
        <v>0</v>
      </c>
      <c r="L102" s="21">
        <v>2500</v>
      </c>
      <c r="M102" s="21">
        <v>1350</v>
      </c>
      <c r="N102" s="21">
        <v>250</v>
      </c>
      <c r="O102" s="21">
        <v>300</v>
      </c>
      <c r="P102" s="21">
        <v>7250</v>
      </c>
      <c r="Q102" s="24">
        <f>IFERROR((VLOOKUP(B102,[1]EXTRAS!$B$6:$L$315,11,0)),2)</f>
        <v>7250</v>
      </c>
      <c r="R102" s="24">
        <f t="shared" si="1"/>
        <v>18900</v>
      </c>
    </row>
    <row r="103" spans="1:18" ht="24" customHeight="1" x14ac:dyDescent="0.25">
      <c r="A103" s="1">
        <v>93</v>
      </c>
      <c r="B103" s="39">
        <v>9901009329</v>
      </c>
      <c r="C103" s="6" t="s">
        <v>262</v>
      </c>
      <c r="D103" s="7" t="s">
        <v>709</v>
      </c>
      <c r="E103" s="7" t="s">
        <v>669</v>
      </c>
      <c r="F103" s="21">
        <v>4292</v>
      </c>
      <c r="G103" s="21">
        <v>1391</v>
      </c>
      <c r="H103" s="21">
        <v>50</v>
      </c>
      <c r="I103" s="21">
        <v>0</v>
      </c>
      <c r="J103" s="21">
        <v>1525</v>
      </c>
      <c r="K103" s="21">
        <v>0</v>
      </c>
      <c r="L103" s="21">
        <v>2500</v>
      </c>
      <c r="M103" s="21">
        <v>1350</v>
      </c>
      <c r="N103" s="21">
        <v>250</v>
      </c>
      <c r="O103" s="21">
        <v>300</v>
      </c>
      <c r="P103" s="21">
        <v>7258</v>
      </c>
      <c r="Q103" s="24">
        <f>IFERROR((VLOOKUP(B103,[1]EXTRAS!$B$6:$L$315,11,0)),2)</f>
        <v>7258</v>
      </c>
      <c r="R103" s="24">
        <f t="shared" si="1"/>
        <v>18916</v>
      </c>
    </row>
    <row r="104" spans="1:18" ht="24" customHeight="1" x14ac:dyDescent="0.25">
      <c r="A104" s="1">
        <v>94</v>
      </c>
      <c r="B104" s="39">
        <v>9901042088</v>
      </c>
      <c r="C104" s="6" t="s">
        <v>263</v>
      </c>
      <c r="D104" s="7" t="s">
        <v>712</v>
      </c>
      <c r="E104" s="7" t="s">
        <v>669</v>
      </c>
      <c r="F104" s="21">
        <v>4353</v>
      </c>
      <c r="G104" s="21">
        <v>1391</v>
      </c>
      <c r="H104" s="21">
        <v>50</v>
      </c>
      <c r="I104" s="21">
        <v>0</v>
      </c>
      <c r="J104" s="21">
        <v>1525</v>
      </c>
      <c r="K104" s="21">
        <v>0</v>
      </c>
      <c r="L104" s="21">
        <v>2500</v>
      </c>
      <c r="M104" s="21">
        <v>1350</v>
      </c>
      <c r="N104" s="21">
        <v>250</v>
      </c>
      <c r="O104" s="21">
        <v>300</v>
      </c>
      <c r="P104" s="21">
        <v>7319</v>
      </c>
      <c r="Q104" s="24">
        <f>IFERROR((VLOOKUP(B104,[1]EXTRAS!$B$6:$L$315,11,0)),2)</f>
        <v>7319</v>
      </c>
      <c r="R104" s="24">
        <f t="shared" si="1"/>
        <v>19038</v>
      </c>
    </row>
    <row r="105" spans="1:18" ht="24" customHeight="1" x14ac:dyDescent="0.25">
      <c r="A105" s="1">
        <v>95</v>
      </c>
      <c r="B105" s="39">
        <v>960009248</v>
      </c>
      <c r="C105" s="6" t="s">
        <v>123</v>
      </c>
      <c r="D105" s="7" t="s">
        <v>703</v>
      </c>
      <c r="E105" s="7" t="s">
        <v>669</v>
      </c>
      <c r="F105" s="21">
        <v>4402</v>
      </c>
      <c r="G105" s="21">
        <v>1598</v>
      </c>
      <c r="H105" s="21">
        <v>75</v>
      </c>
      <c r="I105" s="21">
        <v>0</v>
      </c>
      <c r="J105" s="21">
        <v>1525</v>
      </c>
      <c r="K105" s="21">
        <v>0</v>
      </c>
      <c r="L105" s="21">
        <v>2500</v>
      </c>
      <c r="M105" s="21">
        <v>1500</v>
      </c>
      <c r="N105" s="21">
        <v>250</v>
      </c>
      <c r="O105" s="21">
        <v>300</v>
      </c>
      <c r="P105" s="21">
        <v>7600</v>
      </c>
      <c r="Q105" s="24">
        <f>IFERROR((VLOOKUP(B105,[1]EXTRAS!$B$6:$L$315,11,0)),2)</f>
        <v>7600</v>
      </c>
      <c r="R105" s="24">
        <f t="shared" si="1"/>
        <v>19750</v>
      </c>
    </row>
    <row r="106" spans="1:18" ht="24" customHeight="1" x14ac:dyDescent="0.25">
      <c r="A106" s="1">
        <v>96</v>
      </c>
      <c r="B106" s="39">
        <v>950031550</v>
      </c>
      <c r="C106" s="6" t="s">
        <v>121</v>
      </c>
      <c r="D106" s="7" t="s">
        <v>703</v>
      </c>
      <c r="E106" s="7" t="s">
        <v>669</v>
      </c>
      <c r="F106" s="21">
        <v>4402</v>
      </c>
      <c r="G106" s="21">
        <v>1598</v>
      </c>
      <c r="H106" s="21">
        <v>75</v>
      </c>
      <c r="I106" s="21">
        <v>0</v>
      </c>
      <c r="J106" s="21">
        <v>1525</v>
      </c>
      <c r="K106" s="21">
        <v>0</v>
      </c>
      <c r="L106" s="21">
        <v>2500</v>
      </c>
      <c r="M106" s="21">
        <v>1500</v>
      </c>
      <c r="N106" s="21">
        <v>250</v>
      </c>
      <c r="O106" s="21">
        <v>300</v>
      </c>
      <c r="P106" s="21">
        <v>7600</v>
      </c>
      <c r="Q106" s="24">
        <f>IFERROR((VLOOKUP(B106,[1]EXTRAS!$B$6:$L$315,11,0)),2)</f>
        <v>7600</v>
      </c>
      <c r="R106" s="24">
        <f t="shared" si="1"/>
        <v>19750</v>
      </c>
    </row>
    <row r="107" spans="1:18" ht="24" customHeight="1" x14ac:dyDescent="0.25">
      <c r="A107" s="1">
        <v>97</v>
      </c>
      <c r="B107" s="39">
        <v>9901055273</v>
      </c>
      <c r="C107" s="6" t="s">
        <v>264</v>
      </c>
      <c r="D107" s="7" t="s">
        <v>711</v>
      </c>
      <c r="E107" s="7" t="s">
        <v>669</v>
      </c>
      <c r="F107" s="21">
        <v>4481</v>
      </c>
      <c r="G107" s="21">
        <v>1598</v>
      </c>
      <c r="H107" s="21">
        <v>50</v>
      </c>
      <c r="I107" s="21">
        <v>0</v>
      </c>
      <c r="J107" s="21">
        <v>1525</v>
      </c>
      <c r="K107" s="21">
        <v>0</v>
      </c>
      <c r="L107" s="21">
        <v>2500</v>
      </c>
      <c r="M107" s="21">
        <v>1500</v>
      </c>
      <c r="N107" s="21">
        <v>250</v>
      </c>
      <c r="O107" s="21">
        <v>300</v>
      </c>
      <c r="P107" s="21">
        <v>7654</v>
      </c>
      <c r="Q107" s="24">
        <f>IFERROR((VLOOKUP(B107,[1]EXTRAS!$B$6:$L$315,11,0)),2)</f>
        <v>7654</v>
      </c>
      <c r="R107" s="24">
        <f t="shared" si="1"/>
        <v>19858</v>
      </c>
    </row>
    <row r="108" spans="1:18" ht="24" customHeight="1" x14ac:dyDescent="0.25">
      <c r="A108" s="1">
        <v>98</v>
      </c>
      <c r="B108" s="39">
        <v>950008079</v>
      </c>
      <c r="C108" s="6" t="s">
        <v>265</v>
      </c>
      <c r="D108" s="7" t="s">
        <v>702</v>
      </c>
      <c r="E108" s="7" t="s">
        <v>669</v>
      </c>
      <c r="F108" s="21">
        <v>4560</v>
      </c>
      <c r="G108" s="21">
        <v>1598</v>
      </c>
      <c r="H108" s="21">
        <v>75</v>
      </c>
      <c r="I108" s="21">
        <v>0</v>
      </c>
      <c r="J108" s="21">
        <v>1525</v>
      </c>
      <c r="K108" s="21">
        <v>0</v>
      </c>
      <c r="L108" s="21">
        <v>2500</v>
      </c>
      <c r="M108" s="21">
        <v>1500</v>
      </c>
      <c r="N108" s="21">
        <v>250</v>
      </c>
      <c r="O108" s="21">
        <v>300</v>
      </c>
      <c r="P108" s="21">
        <v>6982.2</v>
      </c>
      <c r="Q108" s="24">
        <f>IFERROR((VLOOKUP(B108,[1]EXTRAS!$B$6:$L$315,11,0)),2)</f>
        <v>6982.2</v>
      </c>
      <c r="R108" s="24">
        <f t="shared" si="1"/>
        <v>19290.2</v>
      </c>
    </row>
    <row r="109" spans="1:18" ht="24" customHeight="1" x14ac:dyDescent="0.25">
      <c r="A109" s="1">
        <v>99</v>
      </c>
      <c r="B109" s="39">
        <v>950017742</v>
      </c>
      <c r="C109" s="6" t="s">
        <v>122</v>
      </c>
      <c r="D109" s="7" t="s">
        <v>702</v>
      </c>
      <c r="E109" s="7" t="s">
        <v>669</v>
      </c>
      <c r="F109" s="24">
        <v>4560</v>
      </c>
      <c r="G109" s="24">
        <v>1598</v>
      </c>
      <c r="H109" s="24">
        <v>75</v>
      </c>
      <c r="I109" s="24">
        <v>0</v>
      </c>
      <c r="J109" s="24">
        <v>1525</v>
      </c>
      <c r="K109" s="21">
        <v>0</v>
      </c>
      <c r="L109" s="24">
        <v>2500</v>
      </c>
      <c r="M109" s="24">
        <v>1500</v>
      </c>
      <c r="N109" s="24">
        <v>250</v>
      </c>
      <c r="O109" s="24">
        <v>300</v>
      </c>
      <c r="P109" s="24">
        <v>7758</v>
      </c>
      <c r="Q109" s="24">
        <f>IFERROR((VLOOKUP(B109,[1]EXTRAS!$B$6:$L$315,11,0)),2)</f>
        <v>7758</v>
      </c>
      <c r="R109" s="24">
        <f t="shared" si="1"/>
        <v>20066</v>
      </c>
    </row>
    <row r="110" spans="1:18" ht="24" customHeight="1" x14ac:dyDescent="0.25">
      <c r="A110" s="1">
        <v>100</v>
      </c>
      <c r="B110" s="39">
        <v>990072965</v>
      </c>
      <c r="C110" s="6" t="s">
        <v>24</v>
      </c>
      <c r="D110" s="7" t="s">
        <v>701</v>
      </c>
      <c r="E110" s="7" t="s">
        <v>669</v>
      </c>
      <c r="F110" s="21">
        <v>4259</v>
      </c>
      <c r="G110" s="21">
        <v>1391</v>
      </c>
      <c r="H110" s="21">
        <v>50</v>
      </c>
      <c r="I110" s="21">
        <v>0</v>
      </c>
      <c r="J110" s="21">
        <v>1525</v>
      </c>
      <c r="K110" s="21">
        <v>0</v>
      </c>
      <c r="L110" s="21">
        <v>2500</v>
      </c>
      <c r="M110" s="21">
        <v>1350</v>
      </c>
      <c r="N110" s="21">
        <v>250</v>
      </c>
      <c r="O110" s="21">
        <v>300</v>
      </c>
      <c r="P110" s="21">
        <v>7225</v>
      </c>
      <c r="Q110" s="24">
        <f>IFERROR((VLOOKUP(B110,[1]EXTRAS!$B$6:$L$315,11,0)),2)</f>
        <v>7225</v>
      </c>
      <c r="R110" s="24">
        <f t="shared" si="1"/>
        <v>18850</v>
      </c>
    </row>
    <row r="111" spans="1:18" ht="24" customHeight="1" x14ac:dyDescent="0.25">
      <c r="A111" s="1">
        <v>101</v>
      </c>
      <c r="B111" s="39">
        <v>950010010</v>
      </c>
      <c r="C111" s="6" t="s">
        <v>11</v>
      </c>
      <c r="D111" s="7" t="s">
        <v>701</v>
      </c>
      <c r="E111" s="7" t="s">
        <v>669</v>
      </c>
      <c r="F111" s="21">
        <v>4259</v>
      </c>
      <c r="G111" s="21">
        <v>1391</v>
      </c>
      <c r="H111" s="21">
        <v>75</v>
      </c>
      <c r="I111" s="21">
        <v>0</v>
      </c>
      <c r="J111" s="21">
        <v>1525</v>
      </c>
      <c r="K111" s="21">
        <v>0</v>
      </c>
      <c r="L111" s="21">
        <v>2500</v>
      </c>
      <c r="M111" s="21">
        <v>1350</v>
      </c>
      <c r="N111" s="21">
        <v>250</v>
      </c>
      <c r="O111" s="21">
        <v>300</v>
      </c>
      <c r="P111" s="21">
        <v>7250</v>
      </c>
      <c r="Q111" s="24">
        <f>IFERROR((VLOOKUP(B111,[1]EXTRAS!$B$6:$L$315,11,0)),2)</f>
        <v>7250</v>
      </c>
      <c r="R111" s="24">
        <f t="shared" si="1"/>
        <v>18900</v>
      </c>
    </row>
    <row r="112" spans="1:18" ht="24" customHeight="1" x14ac:dyDescent="0.25">
      <c r="A112" s="1">
        <v>102</v>
      </c>
      <c r="B112" s="39">
        <v>9901104171</v>
      </c>
      <c r="C112" s="6" t="s">
        <v>35</v>
      </c>
      <c r="D112" s="7" t="s">
        <v>709</v>
      </c>
      <c r="E112" s="7" t="s">
        <v>669</v>
      </c>
      <c r="F112" s="21">
        <v>4292</v>
      </c>
      <c r="G112" s="21">
        <v>1391</v>
      </c>
      <c r="H112" s="21">
        <v>50</v>
      </c>
      <c r="I112" s="21">
        <v>0</v>
      </c>
      <c r="J112" s="21">
        <v>1525</v>
      </c>
      <c r="K112" s="21">
        <v>0</v>
      </c>
      <c r="L112" s="21">
        <v>2500</v>
      </c>
      <c r="M112" s="21">
        <v>1350</v>
      </c>
      <c r="N112" s="21">
        <v>250</v>
      </c>
      <c r="O112" s="21">
        <v>300</v>
      </c>
      <c r="P112" s="21">
        <v>7258</v>
      </c>
      <c r="Q112" s="24">
        <f>IFERROR((VLOOKUP(B112,[1]EXTRAS!$B$6:$L$315,11,0)),2)</f>
        <v>7258</v>
      </c>
      <c r="R112" s="24">
        <f t="shared" si="1"/>
        <v>18916</v>
      </c>
    </row>
    <row r="113" spans="1:18" ht="24" customHeight="1" x14ac:dyDescent="0.25">
      <c r="A113" s="1">
        <v>103</v>
      </c>
      <c r="B113" s="39">
        <v>9901026412</v>
      </c>
      <c r="C113" s="6" t="s">
        <v>266</v>
      </c>
      <c r="D113" s="7" t="s">
        <v>702</v>
      </c>
      <c r="E113" s="7" t="s">
        <v>669</v>
      </c>
      <c r="F113" s="21">
        <v>4560</v>
      </c>
      <c r="G113" s="21">
        <v>1598</v>
      </c>
      <c r="H113" s="21">
        <v>50</v>
      </c>
      <c r="I113" s="21">
        <v>0</v>
      </c>
      <c r="J113" s="21">
        <v>1525</v>
      </c>
      <c r="K113" s="21">
        <v>0</v>
      </c>
      <c r="L113" s="21">
        <v>2500</v>
      </c>
      <c r="M113" s="21">
        <v>1500</v>
      </c>
      <c r="N113" s="21">
        <v>250</v>
      </c>
      <c r="O113" s="21">
        <v>300</v>
      </c>
      <c r="P113" s="21">
        <v>7733</v>
      </c>
      <c r="Q113" s="24">
        <f>IFERROR((VLOOKUP(B113,[1]EXTRAS!$B$6:$L$315,11,0)),2)</f>
        <v>7733</v>
      </c>
      <c r="R113" s="24">
        <f t="shared" si="1"/>
        <v>20016</v>
      </c>
    </row>
    <row r="114" spans="1:18" ht="24" customHeight="1" x14ac:dyDescent="0.25">
      <c r="A114" s="1">
        <v>104</v>
      </c>
      <c r="B114" s="39">
        <v>9901107101</v>
      </c>
      <c r="C114" s="6" t="s">
        <v>70</v>
      </c>
      <c r="D114" s="7" t="s">
        <v>703</v>
      </c>
      <c r="E114" s="7" t="s">
        <v>669</v>
      </c>
      <c r="F114" s="21">
        <v>4402</v>
      </c>
      <c r="G114" s="21">
        <v>1598</v>
      </c>
      <c r="H114" s="21">
        <v>50</v>
      </c>
      <c r="I114" s="21">
        <v>0</v>
      </c>
      <c r="J114" s="21">
        <v>1525</v>
      </c>
      <c r="K114" s="21">
        <v>0</v>
      </c>
      <c r="L114" s="21">
        <v>2500</v>
      </c>
      <c r="M114" s="21">
        <v>1500</v>
      </c>
      <c r="N114" s="21">
        <v>250</v>
      </c>
      <c r="O114" s="21">
        <v>300</v>
      </c>
      <c r="P114" s="21">
        <v>7575</v>
      </c>
      <c r="Q114" s="24">
        <f>IFERROR((VLOOKUP(B114,[1]EXTRAS!$B$6:$L$315,11,0)),2)</f>
        <v>7575</v>
      </c>
      <c r="R114" s="24">
        <f t="shared" si="1"/>
        <v>19700</v>
      </c>
    </row>
    <row r="115" spans="1:18" ht="24" customHeight="1" x14ac:dyDescent="0.25">
      <c r="A115" s="1">
        <v>105</v>
      </c>
      <c r="B115" s="39">
        <v>9901105788</v>
      </c>
      <c r="C115" s="6" t="s">
        <v>267</v>
      </c>
      <c r="D115" s="7" t="s">
        <v>703</v>
      </c>
      <c r="E115" s="7" t="s">
        <v>669</v>
      </c>
      <c r="F115" s="21">
        <v>4402</v>
      </c>
      <c r="G115" s="21">
        <v>1598</v>
      </c>
      <c r="H115" s="21">
        <v>50</v>
      </c>
      <c r="I115" s="21">
        <v>0</v>
      </c>
      <c r="J115" s="21">
        <v>1525</v>
      </c>
      <c r="K115" s="21">
        <v>0</v>
      </c>
      <c r="L115" s="21">
        <v>2500</v>
      </c>
      <c r="M115" s="21">
        <v>1500</v>
      </c>
      <c r="N115" s="21">
        <v>250</v>
      </c>
      <c r="O115" s="21">
        <v>300</v>
      </c>
      <c r="P115" s="21">
        <v>7575</v>
      </c>
      <c r="Q115" s="24">
        <f>IFERROR((VLOOKUP(B115,[1]EXTRAS!$B$6:$L$315,11,0)),2)</f>
        <v>7575</v>
      </c>
      <c r="R115" s="24">
        <f t="shared" si="1"/>
        <v>19700</v>
      </c>
    </row>
    <row r="116" spans="1:18" ht="24" customHeight="1" x14ac:dyDescent="0.25">
      <c r="A116" s="1">
        <v>106</v>
      </c>
      <c r="B116" s="39">
        <v>950017984</v>
      </c>
      <c r="C116" s="6" t="s">
        <v>92</v>
      </c>
      <c r="D116" s="7" t="s">
        <v>711</v>
      </c>
      <c r="E116" s="7" t="s">
        <v>669</v>
      </c>
      <c r="F116" s="21">
        <v>4481</v>
      </c>
      <c r="G116" s="21">
        <v>1598</v>
      </c>
      <c r="H116" s="21">
        <v>75</v>
      </c>
      <c r="I116" s="21">
        <v>0</v>
      </c>
      <c r="J116" s="21">
        <v>1525</v>
      </c>
      <c r="K116" s="21">
        <v>0</v>
      </c>
      <c r="L116" s="21">
        <v>2500</v>
      </c>
      <c r="M116" s="21">
        <v>1500</v>
      </c>
      <c r="N116" s="21">
        <v>250</v>
      </c>
      <c r="O116" s="21">
        <v>300</v>
      </c>
      <c r="P116" s="21">
        <v>7679</v>
      </c>
      <c r="Q116" s="24">
        <f>IFERROR((VLOOKUP(B116,[1]EXTRAS!$B$6:$L$315,11,0)),2)</f>
        <v>7679</v>
      </c>
      <c r="R116" s="24">
        <f t="shared" si="1"/>
        <v>19908</v>
      </c>
    </row>
    <row r="117" spans="1:18" ht="24" customHeight="1" x14ac:dyDescent="0.25">
      <c r="A117" s="1">
        <v>107</v>
      </c>
      <c r="B117" s="39">
        <v>950014465</v>
      </c>
      <c r="C117" s="6" t="s">
        <v>173</v>
      </c>
      <c r="D117" s="7" t="s">
        <v>711</v>
      </c>
      <c r="E117" s="7" t="s">
        <v>669</v>
      </c>
      <c r="F117" s="21">
        <v>4481</v>
      </c>
      <c r="G117" s="21">
        <v>1598</v>
      </c>
      <c r="H117" s="21">
        <v>75</v>
      </c>
      <c r="I117" s="21">
        <v>0</v>
      </c>
      <c r="J117" s="21">
        <v>1525</v>
      </c>
      <c r="K117" s="21">
        <v>0</v>
      </c>
      <c r="L117" s="21">
        <v>2500</v>
      </c>
      <c r="M117" s="21">
        <v>1500</v>
      </c>
      <c r="N117" s="21">
        <v>250</v>
      </c>
      <c r="O117" s="21">
        <v>300</v>
      </c>
      <c r="P117" s="21">
        <v>7679</v>
      </c>
      <c r="Q117" s="24">
        <f>IFERROR((VLOOKUP(B117,[1]EXTRAS!$B$6:$L$315,11,0)),2)</f>
        <v>7679</v>
      </c>
      <c r="R117" s="24">
        <f t="shared" si="1"/>
        <v>19908</v>
      </c>
    </row>
    <row r="118" spans="1:18" ht="24" customHeight="1" x14ac:dyDescent="0.25">
      <c r="A118" s="1">
        <v>108</v>
      </c>
      <c r="B118" s="39">
        <v>950108560</v>
      </c>
      <c r="C118" s="6" t="s">
        <v>146</v>
      </c>
      <c r="D118" s="7" t="s">
        <v>705</v>
      </c>
      <c r="E118" s="7" t="s">
        <v>669</v>
      </c>
      <c r="F118" s="21">
        <v>4228</v>
      </c>
      <c r="G118" s="21">
        <v>1391</v>
      </c>
      <c r="H118" s="21">
        <v>75</v>
      </c>
      <c r="I118" s="21">
        <v>0</v>
      </c>
      <c r="J118" s="21">
        <v>1525</v>
      </c>
      <c r="K118" s="21">
        <v>0</v>
      </c>
      <c r="L118" s="21">
        <v>2500</v>
      </c>
      <c r="M118" s="21">
        <v>1350</v>
      </c>
      <c r="N118" s="21">
        <v>250</v>
      </c>
      <c r="O118" s="21">
        <v>300</v>
      </c>
      <c r="P118" s="21">
        <v>7219</v>
      </c>
      <c r="Q118" s="24">
        <f>IFERROR((VLOOKUP(B118,[1]EXTRAS!$B$6:$L$315,11,0)),2)</f>
        <v>7219</v>
      </c>
      <c r="R118" s="24">
        <f t="shared" si="1"/>
        <v>18838</v>
      </c>
    </row>
    <row r="119" spans="1:18" ht="24" customHeight="1" x14ac:dyDescent="0.25">
      <c r="A119" s="1">
        <v>109</v>
      </c>
      <c r="B119" s="39">
        <v>9901042099</v>
      </c>
      <c r="C119" s="6" t="s">
        <v>174</v>
      </c>
      <c r="D119" s="7" t="s">
        <v>712</v>
      </c>
      <c r="E119" s="7" t="s">
        <v>669</v>
      </c>
      <c r="F119" s="21">
        <v>4353</v>
      </c>
      <c r="G119" s="21">
        <v>1391</v>
      </c>
      <c r="H119" s="21">
        <v>50</v>
      </c>
      <c r="I119" s="21">
        <v>0</v>
      </c>
      <c r="J119" s="21">
        <v>1525</v>
      </c>
      <c r="K119" s="21">
        <v>0</v>
      </c>
      <c r="L119" s="21">
        <v>2500</v>
      </c>
      <c r="M119" s="21">
        <v>1350</v>
      </c>
      <c r="N119" s="21">
        <v>250</v>
      </c>
      <c r="O119" s="21">
        <v>300</v>
      </c>
      <c r="P119" s="21">
        <v>7319</v>
      </c>
      <c r="Q119" s="24">
        <f>IFERROR((VLOOKUP(B119,[1]EXTRAS!$B$6:$L$315,11,0)),2)</f>
        <v>7319</v>
      </c>
      <c r="R119" s="24">
        <f t="shared" si="1"/>
        <v>19038</v>
      </c>
    </row>
    <row r="120" spans="1:18" ht="24" customHeight="1" x14ac:dyDescent="0.25">
      <c r="A120" s="1">
        <v>110</v>
      </c>
      <c r="B120" s="39">
        <v>950115434</v>
      </c>
      <c r="C120" s="6" t="s">
        <v>58</v>
      </c>
      <c r="D120" s="7" t="s">
        <v>703</v>
      </c>
      <c r="E120" s="7" t="s">
        <v>669</v>
      </c>
      <c r="F120" s="21">
        <v>4402</v>
      </c>
      <c r="G120" s="21">
        <v>1598</v>
      </c>
      <c r="H120" s="21">
        <v>75</v>
      </c>
      <c r="I120" s="21">
        <v>0</v>
      </c>
      <c r="J120" s="21">
        <v>1525</v>
      </c>
      <c r="K120" s="21">
        <v>0</v>
      </c>
      <c r="L120" s="21">
        <v>2500</v>
      </c>
      <c r="M120" s="21">
        <v>1500</v>
      </c>
      <c r="N120" s="21">
        <v>250</v>
      </c>
      <c r="O120" s="21">
        <v>300</v>
      </c>
      <c r="P120" s="21">
        <v>7600</v>
      </c>
      <c r="Q120" s="24">
        <f>IFERROR((VLOOKUP(B120,[1]EXTRAS!$B$6:$L$315,11,0)),2)</f>
        <v>7600</v>
      </c>
      <c r="R120" s="24">
        <f t="shared" si="1"/>
        <v>19750</v>
      </c>
    </row>
    <row r="121" spans="1:18" ht="24" customHeight="1" x14ac:dyDescent="0.25">
      <c r="A121" s="1">
        <v>111</v>
      </c>
      <c r="B121" s="39">
        <v>950013784</v>
      </c>
      <c r="C121" s="6" t="s">
        <v>268</v>
      </c>
      <c r="D121" s="7" t="s">
        <v>711</v>
      </c>
      <c r="E121" s="7" t="s">
        <v>669</v>
      </c>
      <c r="F121" s="21">
        <v>4481</v>
      </c>
      <c r="G121" s="21">
        <v>1598</v>
      </c>
      <c r="H121" s="21">
        <v>75</v>
      </c>
      <c r="I121" s="21">
        <v>0</v>
      </c>
      <c r="J121" s="21">
        <v>1525</v>
      </c>
      <c r="K121" s="21">
        <v>0</v>
      </c>
      <c r="L121" s="21">
        <v>2500</v>
      </c>
      <c r="M121" s="21">
        <v>1500</v>
      </c>
      <c r="N121" s="21">
        <v>250</v>
      </c>
      <c r="O121" s="21">
        <v>300</v>
      </c>
      <c r="P121" s="21">
        <v>6959.09</v>
      </c>
      <c r="Q121" s="24">
        <f>IFERROR((VLOOKUP(B121,[1]EXTRAS!$B$6:$L$315,11,0)),2)</f>
        <v>6959.09</v>
      </c>
      <c r="R121" s="24">
        <f t="shared" si="1"/>
        <v>19188.09</v>
      </c>
    </row>
    <row r="122" spans="1:18" ht="24" customHeight="1" x14ac:dyDescent="0.25">
      <c r="A122" s="1">
        <v>112</v>
      </c>
      <c r="B122" s="39">
        <v>990034426</v>
      </c>
      <c r="C122" s="6" t="s">
        <v>71</v>
      </c>
      <c r="D122" s="7" t="s">
        <v>703</v>
      </c>
      <c r="E122" s="7" t="s">
        <v>669</v>
      </c>
      <c r="F122" s="21">
        <v>4402</v>
      </c>
      <c r="G122" s="21">
        <v>1598</v>
      </c>
      <c r="H122" s="21">
        <v>75</v>
      </c>
      <c r="I122" s="21">
        <v>0</v>
      </c>
      <c r="J122" s="21">
        <v>1525</v>
      </c>
      <c r="K122" s="21">
        <v>0</v>
      </c>
      <c r="L122" s="21">
        <v>2500</v>
      </c>
      <c r="M122" s="21">
        <v>1500</v>
      </c>
      <c r="N122" s="21">
        <v>250</v>
      </c>
      <c r="O122" s="21">
        <v>300</v>
      </c>
      <c r="P122" s="21">
        <v>6816.25</v>
      </c>
      <c r="Q122" s="24">
        <f>IFERROR((VLOOKUP(B122,[1]EXTRAS!$B$6:$L$315,11,0)),2)</f>
        <v>6816.25</v>
      </c>
      <c r="R122" s="24">
        <f t="shared" si="1"/>
        <v>18966.25</v>
      </c>
    </row>
    <row r="123" spans="1:18" ht="24" customHeight="1" x14ac:dyDescent="0.25">
      <c r="A123" s="1">
        <v>113</v>
      </c>
      <c r="B123" s="39">
        <v>990089671</v>
      </c>
      <c r="C123" s="6" t="s">
        <v>269</v>
      </c>
      <c r="D123" s="7" t="s">
        <v>701</v>
      </c>
      <c r="E123" s="7" t="s">
        <v>669</v>
      </c>
      <c r="F123" s="21">
        <v>4259</v>
      </c>
      <c r="G123" s="21">
        <v>1391</v>
      </c>
      <c r="H123" s="21">
        <v>50</v>
      </c>
      <c r="I123" s="21">
        <v>0</v>
      </c>
      <c r="J123" s="21">
        <v>1525</v>
      </c>
      <c r="K123" s="21">
        <v>0</v>
      </c>
      <c r="L123" s="21">
        <v>2500</v>
      </c>
      <c r="M123" s="21">
        <v>1350</v>
      </c>
      <c r="N123" s="21">
        <v>250</v>
      </c>
      <c r="O123" s="21">
        <v>300</v>
      </c>
      <c r="P123" s="21">
        <v>7225</v>
      </c>
      <c r="Q123" s="24">
        <f>IFERROR((VLOOKUP(B123,[1]EXTRAS!$B$6:$L$315,11,0)),2)</f>
        <v>7225</v>
      </c>
      <c r="R123" s="24">
        <f t="shared" si="1"/>
        <v>18850</v>
      </c>
    </row>
    <row r="124" spans="1:18" ht="24" customHeight="1" x14ac:dyDescent="0.25">
      <c r="A124" s="1">
        <v>114</v>
      </c>
      <c r="B124" s="39">
        <v>990089953</v>
      </c>
      <c r="C124" s="6" t="s">
        <v>29</v>
      </c>
      <c r="D124" s="7" t="s">
        <v>709</v>
      </c>
      <c r="E124" s="7" t="s">
        <v>669</v>
      </c>
      <c r="F124" s="21">
        <v>4292</v>
      </c>
      <c r="G124" s="21">
        <v>1391</v>
      </c>
      <c r="H124" s="21">
        <v>50</v>
      </c>
      <c r="I124" s="21">
        <v>0</v>
      </c>
      <c r="J124" s="21">
        <v>1525</v>
      </c>
      <c r="K124" s="21">
        <v>0</v>
      </c>
      <c r="L124" s="21">
        <v>2500</v>
      </c>
      <c r="M124" s="21">
        <v>1350</v>
      </c>
      <c r="N124" s="21">
        <v>250</v>
      </c>
      <c r="O124" s="21">
        <v>300</v>
      </c>
      <c r="P124" s="21">
        <v>6622.93</v>
      </c>
      <c r="Q124" s="24">
        <f>IFERROR((VLOOKUP(B124,[1]EXTRAS!$B$6:$L$315,11,0)),2)</f>
        <v>6622.93</v>
      </c>
      <c r="R124" s="24">
        <f t="shared" si="1"/>
        <v>18280.93</v>
      </c>
    </row>
    <row r="125" spans="1:18" ht="24" customHeight="1" x14ac:dyDescent="0.25">
      <c r="A125" s="1">
        <v>115</v>
      </c>
      <c r="B125" s="39">
        <v>950019665</v>
      </c>
      <c r="C125" s="6" t="s">
        <v>270</v>
      </c>
      <c r="D125" s="7" t="s">
        <v>703</v>
      </c>
      <c r="E125" s="7" t="s">
        <v>669</v>
      </c>
      <c r="F125" s="21">
        <v>4402</v>
      </c>
      <c r="G125" s="21">
        <v>1598</v>
      </c>
      <c r="H125" s="21">
        <v>75</v>
      </c>
      <c r="I125" s="21">
        <v>0</v>
      </c>
      <c r="J125" s="21">
        <v>1525</v>
      </c>
      <c r="K125" s="21">
        <v>0</v>
      </c>
      <c r="L125" s="21">
        <v>2500</v>
      </c>
      <c r="M125" s="21">
        <v>1500</v>
      </c>
      <c r="N125" s="21">
        <v>250</v>
      </c>
      <c r="O125" s="21">
        <v>300</v>
      </c>
      <c r="P125" s="21">
        <v>3942.5</v>
      </c>
      <c r="Q125" s="24">
        <f>IFERROR((VLOOKUP(B125,[1]EXTRAS!$B$6:$L$315,11,0)),2)</f>
        <v>3942.5</v>
      </c>
      <c r="R125" s="24">
        <f t="shared" si="1"/>
        <v>16092.5</v>
      </c>
    </row>
    <row r="126" spans="1:18" ht="24" customHeight="1" x14ac:dyDescent="0.25">
      <c r="A126" s="1">
        <v>116</v>
      </c>
      <c r="B126" s="39">
        <v>9901007825</v>
      </c>
      <c r="C126" s="6" t="s">
        <v>271</v>
      </c>
      <c r="D126" s="7" t="s">
        <v>703</v>
      </c>
      <c r="E126" s="7" t="s">
        <v>669</v>
      </c>
      <c r="F126" s="21">
        <v>4402</v>
      </c>
      <c r="G126" s="21">
        <v>1598</v>
      </c>
      <c r="H126" s="21">
        <v>50</v>
      </c>
      <c r="I126" s="21">
        <v>0</v>
      </c>
      <c r="J126" s="21">
        <v>1525</v>
      </c>
      <c r="K126" s="21">
        <v>0</v>
      </c>
      <c r="L126" s="21">
        <v>2500</v>
      </c>
      <c r="M126" s="21">
        <v>1500</v>
      </c>
      <c r="N126" s="21">
        <v>250</v>
      </c>
      <c r="O126" s="21">
        <v>300</v>
      </c>
      <c r="P126" s="21">
        <v>7290.94</v>
      </c>
      <c r="Q126" s="24">
        <f>IFERROR((VLOOKUP(B126,[1]EXTRAS!$B$6:$L$315,11,0)),2)</f>
        <v>7290.94</v>
      </c>
      <c r="R126" s="24">
        <f t="shared" si="1"/>
        <v>19415.939999999999</v>
      </c>
    </row>
    <row r="127" spans="1:18" ht="24" customHeight="1" x14ac:dyDescent="0.25">
      <c r="A127" s="1">
        <v>117</v>
      </c>
      <c r="B127" s="39">
        <v>950013783</v>
      </c>
      <c r="C127" s="6" t="s">
        <v>272</v>
      </c>
      <c r="D127" s="7" t="s">
        <v>702</v>
      </c>
      <c r="E127" s="7" t="s">
        <v>669</v>
      </c>
      <c r="F127" s="21">
        <v>4560</v>
      </c>
      <c r="G127" s="21">
        <v>1598</v>
      </c>
      <c r="H127" s="21">
        <v>75</v>
      </c>
      <c r="I127" s="21">
        <v>0</v>
      </c>
      <c r="J127" s="21">
        <v>1525</v>
      </c>
      <c r="K127" s="21">
        <v>0</v>
      </c>
      <c r="L127" s="21">
        <v>2500</v>
      </c>
      <c r="M127" s="21">
        <v>1500</v>
      </c>
      <c r="N127" s="21">
        <v>250</v>
      </c>
      <c r="O127" s="21">
        <v>300</v>
      </c>
      <c r="P127" s="21">
        <v>7758</v>
      </c>
      <c r="Q127" s="24">
        <f>IFERROR((VLOOKUP(B127,[1]EXTRAS!$B$6:$L$315,11,0)),2)</f>
        <v>7758</v>
      </c>
      <c r="R127" s="24">
        <f t="shared" si="1"/>
        <v>20066</v>
      </c>
    </row>
    <row r="128" spans="1:18" ht="24" customHeight="1" x14ac:dyDescent="0.25">
      <c r="A128" s="1">
        <v>118</v>
      </c>
      <c r="B128" s="39">
        <v>950110370</v>
      </c>
      <c r="C128" s="6" t="s">
        <v>61</v>
      </c>
      <c r="D128" s="7" t="s">
        <v>702</v>
      </c>
      <c r="E128" s="7" t="s">
        <v>669</v>
      </c>
      <c r="F128" s="21">
        <v>4560</v>
      </c>
      <c r="G128" s="21">
        <v>1598</v>
      </c>
      <c r="H128" s="21">
        <v>75</v>
      </c>
      <c r="I128" s="21">
        <v>0</v>
      </c>
      <c r="J128" s="21">
        <v>1525</v>
      </c>
      <c r="K128" s="21">
        <v>0</v>
      </c>
      <c r="L128" s="21">
        <v>2500</v>
      </c>
      <c r="M128" s="21">
        <v>1500</v>
      </c>
      <c r="N128" s="21">
        <v>250</v>
      </c>
      <c r="O128" s="21">
        <v>300</v>
      </c>
      <c r="P128" s="21">
        <v>7758</v>
      </c>
      <c r="Q128" s="24">
        <f>IFERROR((VLOOKUP(B128,[1]EXTRAS!$B$6:$L$315,11,0)),2)</f>
        <v>7758</v>
      </c>
      <c r="R128" s="24">
        <f t="shared" si="1"/>
        <v>20066</v>
      </c>
    </row>
    <row r="129" spans="1:18" ht="24" customHeight="1" x14ac:dyDescent="0.25">
      <c r="A129" s="1">
        <v>119</v>
      </c>
      <c r="B129" s="39">
        <v>9901004062</v>
      </c>
      <c r="C129" s="6" t="s">
        <v>113</v>
      </c>
      <c r="D129" s="7" t="s">
        <v>705</v>
      </c>
      <c r="E129" s="7" t="s">
        <v>669</v>
      </c>
      <c r="F129" s="21">
        <v>4228</v>
      </c>
      <c r="G129" s="21">
        <v>1391</v>
      </c>
      <c r="H129" s="21">
        <v>50</v>
      </c>
      <c r="I129" s="21">
        <v>0</v>
      </c>
      <c r="J129" s="21">
        <v>1525</v>
      </c>
      <c r="K129" s="21">
        <v>0</v>
      </c>
      <c r="L129" s="21">
        <v>2500</v>
      </c>
      <c r="M129" s="21">
        <v>1350</v>
      </c>
      <c r="N129" s="21">
        <v>250</v>
      </c>
      <c r="O129" s="21">
        <v>300</v>
      </c>
      <c r="P129" s="21">
        <v>7194</v>
      </c>
      <c r="Q129" s="24">
        <f>IFERROR((VLOOKUP(B129,[1]EXTRAS!$B$6:$L$315,11,0)),2)</f>
        <v>7194</v>
      </c>
      <c r="R129" s="24">
        <f t="shared" si="1"/>
        <v>18788</v>
      </c>
    </row>
    <row r="130" spans="1:18" ht="24" customHeight="1" x14ac:dyDescent="0.25">
      <c r="A130" s="1">
        <v>120</v>
      </c>
      <c r="B130" s="39">
        <v>990040292</v>
      </c>
      <c r="C130" s="6" t="s">
        <v>273</v>
      </c>
      <c r="D130" s="7" t="s">
        <v>709</v>
      </c>
      <c r="E130" s="7" t="s">
        <v>669</v>
      </c>
      <c r="F130" s="21">
        <v>4292</v>
      </c>
      <c r="G130" s="21">
        <v>1391</v>
      </c>
      <c r="H130" s="21">
        <v>75</v>
      </c>
      <c r="I130" s="21">
        <v>0</v>
      </c>
      <c r="J130" s="21">
        <v>1525</v>
      </c>
      <c r="K130" s="21">
        <v>0</v>
      </c>
      <c r="L130" s="21">
        <v>2500</v>
      </c>
      <c r="M130" s="21">
        <v>1350</v>
      </c>
      <c r="N130" s="21">
        <v>250</v>
      </c>
      <c r="O130" s="21">
        <v>300</v>
      </c>
      <c r="P130" s="21">
        <v>7283</v>
      </c>
      <c r="Q130" s="24">
        <f>IFERROR((VLOOKUP(B130,[1]EXTRAS!$B$6:$L$315,11,0)),2)</f>
        <v>7283</v>
      </c>
      <c r="R130" s="24">
        <f t="shared" si="1"/>
        <v>18966</v>
      </c>
    </row>
    <row r="131" spans="1:18" ht="24" customHeight="1" x14ac:dyDescent="0.25">
      <c r="A131" s="1">
        <v>121</v>
      </c>
      <c r="B131" s="39">
        <v>990028035</v>
      </c>
      <c r="C131" s="6" t="s">
        <v>15</v>
      </c>
      <c r="D131" s="7" t="s">
        <v>709</v>
      </c>
      <c r="E131" s="7" t="s">
        <v>669</v>
      </c>
      <c r="F131" s="21">
        <v>4292</v>
      </c>
      <c r="G131" s="21">
        <v>1391</v>
      </c>
      <c r="H131" s="21">
        <v>50</v>
      </c>
      <c r="I131" s="21">
        <v>0</v>
      </c>
      <c r="J131" s="21">
        <v>1525</v>
      </c>
      <c r="K131" s="21">
        <v>0</v>
      </c>
      <c r="L131" s="21">
        <v>2500</v>
      </c>
      <c r="M131" s="21">
        <v>1350</v>
      </c>
      <c r="N131" s="21">
        <v>250</v>
      </c>
      <c r="O131" s="21">
        <v>300</v>
      </c>
      <c r="P131" s="21">
        <v>7258</v>
      </c>
      <c r="Q131" s="24">
        <f>IFERROR((VLOOKUP(B131,[1]EXTRAS!$B$6:$L$315,11,0)),2)</f>
        <v>7258</v>
      </c>
      <c r="R131" s="24">
        <f t="shared" si="1"/>
        <v>18916</v>
      </c>
    </row>
    <row r="132" spans="1:18" ht="24" customHeight="1" x14ac:dyDescent="0.25">
      <c r="A132" s="1">
        <v>122</v>
      </c>
      <c r="B132" s="39">
        <v>950014324</v>
      </c>
      <c r="C132" s="6" t="s">
        <v>100</v>
      </c>
      <c r="D132" s="7" t="s">
        <v>703</v>
      </c>
      <c r="E132" s="7" t="s">
        <v>669</v>
      </c>
      <c r="F132" s="21">
        <v>4402</v>
      </c>
      <c r="G132" s="21">
        <v>1598</v>
      </c>
      <c r="H132" s="21">
        <v>75</v>
      </c>
      <c r="I132" s="21">
        <v>0</v>
      </c>
      <c r="J132" s="21">
        <v>1525</v>
      </c>
      <c r="K132" s="21">
        <v>0</v>
      </c>
      <c r="L132" s="21">
        <v>2500</v>
      </c>
      <c r="M132" s="21">
        <v>1500</v>
      </c>
      <c r="N132" s="21">
        <v>250</v>
      </c>
      <c r="O132" s="21">
        <v>300</v>
      </c>
      <c r="P132" s="21">
        <v>7600</v>
      </c>
      <c r="Q132" s="24">
        <f>IFERROR((VLOOKUP(B132,[1]EXTRAS!$B$6:$L$315,11,0)),2)</f>
        <v>7600</v>
      </c>
      <c r="R132" s="24">
        <f t="shared" si="1"/>
        <v>19750</v>
      </c>
    </row>
    <row r="133" spans="1:18" ht="24" customHeight="1" x14ac:dyDescent="0.25">
      <c r="A133" s="1">
        <v>123</v>
      </c>
      <c r="B133" s="39">
        <v>990029976</v>
      </c>
      <c r="C133" s="6" t="s">
        <v>88</v>
      </c>
      <c r="D133" s="7" t="s">
        <v>702</v>
      </c>
      <c r="E133" s="7" t="s">
        <v>669</v>
      </c>
      <c r="F133" s="21">
        <v>4560</v>
      </c>
      <c r="G133" s="21">
        <v>1598</v>
      </c>
      <c r="H133" s="21">
        <v>50</v>
      </c>
      <c r="I133" s="21">
        <v>0</v>
      </c>
      <c r="J133" s="21">
        <v>1525</v>
      </c>
      <c r="K133" s="21">
        <v>0</v>
      </c>
      <c r="L133" s="21">
        <v>2500</v>
      </c>
      <c r="M133" s="21">
        <v>1500</v>
      </c>
      <c r="N133" s="21">
        <v>250</v>
      </c>
      <c r="O133" s="21">
        <v>300</v>
      </c>
      <c r="P133" s="21">
        <v>7733</v>
      </c>
      <c r="Q133" s="24">
        <f>IFERROR((VLOOKUP(B133,[1]EXTRAS!$B$6:$L$315,11,0)),2)</f>
        <v>7733</v>
      </c>
      <c r="R133" s="24">
        <f t="shared" si="1"/>
        <v>20016</v>
      </c>
    </row>
    <row r="134" spans="1:18" ht="24" customHeight="1" x14ac:dyDescent="0.25">
      <c r="A134" s="1">
        <v>124</v>
      </c>
      <c r="B134" s="39">
        <v>990041733</v>
      </c>
      <c r="C134" s="6" t="s">
        <v>274</v>
      </c>
      <c r="D134" s="7" t="s">
        <v>703</v>
      </c>
      <c r="E134" s="7" t="s">
        <v>669</v>
      </c>
      <c r="F134" s="21">
        <v>4402</v>
      </c>
      <c r="G134" s="21">
        <v>1598</v>
      </c>
      <c r="H134" s="21">
        <v>75</v>
      </c>
      <c r="I134" s="21">
        <v>0</v>
      </c>
      <c r="J134" s="21">
        <v>1525</v>
      </c>
      <c r="K134" s="21">
        <v>0</v>
      </c>
      <c r="L134" s="21">
        <v>2500</v>
      </c>
      <c r="M134" s="21">
        <v>1500</v>
      </c>
      <c r="N134" s="21">
        <v>250</v>
      </c>
      <c r="O134" s="21">
        <v>300</v>
      </c>
      <c r="P134" s="21">
        <v>7600</v>
      </c>
      <c r="Q134" s="24">
        <f>IFERROR((VLOOKUP(B134,[1]EXTRAS!$B$6:$L$315,11,0)),2)</f>
        <v>7600</v>
      </c>
      <c r="R134" s="24">
        <f t="shared" si="1"/>
        <v>19750</v>
      </c>
    </row>
    <row r="135" spans="1:18" ht="24" customHeight="1" x14ac:dyDescent="0.25">
      <c r="A135" s="1">
        <v>125</v>
      </c>
      <c r="B135" s="39">
        <v>950006257</v>
      </c>
      <c r="C135" s="6" t="s">
        <v>115</v>
      </c>
      <c r="D135" s="7" t="s">
        <v>711</v>
      </c>
      <c r="E135" s="7" t="s">
        <v>669</v>
      </c>
      <c r="F135" s="21">
        <v>4481</v>
      </c>
      <c r="G135" s="21">
        <v>1598</v>
      </c>
      <c r="H135" s="21">
        <v>75</v>
      </c>
      <c r="I135" s="21">
        <v>0</v>
      </c>
      <c r="J135" s="21">
        <v>1525</v>
      </c>
      <c r="K135" s="21">
        <v>0</v>
      </c>
      <c r="L135" s="21">
        <v>2500</v>
      </c>
      <c r="M135" s="21">
        <v>1500</v>
      </c>
      <c r="N135" s="21">
        <v>250</v>
      </c>
      <c r="O135" s="21">
        <v>300</v>
      </c>
      <c r="P135" s="21">
        <v>7679</v>
      </c>
      <c r="Q135" s="24">
        <f>IFERROR((VLOOKUP(B135,[1]EXTRAS!$B$6:$L$315,11,0)),2)</f>
        <v>7679</v>
      </c>
      <c r="R135" s="24">
        <f t="shared" si="1"/>
        <v>19908</v>
      </c>
    </row>
    <row r="136" spans="1:18" ht="24" customHeight="1" x14ac:dyDescent="0.25">
      <c r="A136" s="1">
        <v>126</v>
      </c>
      <c r="B136" s="39">
        <v>9901001635</v>
      </c>
      <c r="C136" s="6" t="s">
        <v>147</v>
      </c>
      <c r="D136" s="7" t="s">
        <v>711</v>
      </c>
      <c r="E136" s="7" t="s">
        <v>669</v>
      </c>
      <c r="F136" s="21">
        <v>4481</v>
      </c>
      <c r="G136" s="21">
        <v>1598</v>
      </c>
      <c r="H136" s="21">
        <v>50</v>
      </c>
      <c r="I136" s="21">
        <v>0</v>
      </c>
      <c r="J136" s="21">
        <v>1525</v>
      </c>
      <c r="K136" s="21">
        <v>0</v>
      </c>
      <c r="L136" s="21">
        <v>2500</v>
      </c>
      <c r="M136" s="21">
        <v>1500</v>
      </c>
      <c r="N136" s="21">
        <v>250</v>
      </c>
      <c r="O136" s="21">
        <v>300</v>
      </c>
      <c r="P136" s="21">
        <v>7654</v>
      </c>
      <c r="Q136" s="24">
        <f>IFERROR((VLOOKUP(B136,[1]EXTRAS!$B$6:$L$315,11,0)),2)</f>
        <v>7654</v>
      </c>
      <c r="R136" s="24">
        <f t="shared" si="1"/>
        <v>19858</v>
      </c>
    </row>
    <row r="137" spans="1:18" ht="24" customHeight="1" x14ac:dyDescent="0.25">
      <c r="A137" s="1">
        <v>127</v>
      </c>
      <c r="B137" s="39">
        <v>950008630</v>
      </c>
      <c r="C137" s="6" t="s">
        <v>33</v>
      </c>
      <c r="D137" s="7" t="s">
        <v>713</v>
      </c>
      <c r="E137" s="7" t="s">
        <v>669</v>
      </c>
      <c r="F137" s="21">
        <v>4749</v>
      </c>
      <c r="G137" s="21">
        <v>1598</v>
      </c>
      <c r="H137" s="21">
        <v>75</v>
      </c>
      <c r="I137" s="21">
        <v>0</v>
      </c>
      <c r="J137" s="21">
        <v>1525</v>
      </c>
      <c r="K137" s="21">
        <v>0</v>
      </c>
      <c r="L137" s="21">
        <v>2500</v>
      </c>
      <c r="M137" s="21">
        <v>1500</v>
      </c>
      <c r="N137" s="21">
        <v>250</v>
      </c>
      <c r="O137" s="21">
        <v>300</v>
      </c>
      <c r="P137" s="21">
        <v>7947</v>
      </c>
      <c r="Q137" s="24">
        <f>IFERROR((VLOOKUP(B137,[1]EXTRAS!$B$6:$L$315,11,0)),2)</f>
        <v>7947</v>
      </c>
      <c r="R137" s="24">
        <f t="shared" si="1"/>
        <v>20444</v>
      </c>
    </row>
    <row r="138" spans="1:18" ht="24" customHeight="1" x14ac:dyDescent="0.25">
      <c r="A138" s="1">
        <v>128</v>
      </c>
      <c r="B138" s="39">
        <v>950009726</v>
      </c>
      <c r="C138" s="6" t="s">
        <v>86</v>
      </c>
      <c r="D138" s="7" t="s">
        <v>701</v>
      </c>
      <c r="E138" s="7" t="s">
        <v>669</v>
      </c>
      <c r="F138" s="21">
        <v>4259</v>
      </c>
      <c r="G138" s="21">
        <v>1391</v>
      </c>
      <c r="H138" s="21">
        <v>75</v>
      </c>
      <c r="I138" s="21">
        <v>0</v>
      </c>
      <c r="J138" s="21">
        <v>1525</v>
      </c>
      <c r="K138" s="21">
        <v>0</v>
      </c>
      <c r="L138" s="21">
        <v>2500</v>
      </c>
      <c r="M138" s="21">
        <v>1350</v>
      </c>
      <c r="N138" s="21">
        <v>250</v>
      </c>
      <c r="O138" s="21">
        <v>300</v>
      </c>
      <c r="P138" s="21">
        <v>7250</v>
      </c>
      <c r="Q138" s="24">
        <f>IFERROR((VLOOKUP(B138,[1]EXTRAS!$B$6:$L$315,11,0)),2)</f>
        <v>7250</v>
      </c>
      <c r="R138" s="24">
        <f t="shared" si="1"/>
        <v>18900</v>
      </c>
    </row>
    <row r="139" spans="1:18" ht="24" customHeight="1" x14ac:dyDescent="0.25">
      <c r="A139" s="1">
        <v>129</v>
      </c>
      <c r="B139" s="39">
        <v>950011922</v>
      </c>
      <c r="C139" s="6" t="s">
        <v>81</v>
      </c>
      <c r="D139" s="7" t="s">
        <v>701</v>
      </c>
      <c r="E139" s="7" t="s">
        <v>669</v>
      </c>
      <c r="F139" s="21">
        <v>4259</v>
      </c>
      <c r="G139" s="21">
        <v>1391</v>
      </c>
      <c r="H139" s="21">
        <v>75</v>
      </c>
      <c r="I139" s="21">
        <v>0</v>
      </c>
      <c r="J139" s="21">
        <v>1525</v>
      </c>
      <c r="K139" s="21">
        <v>0</v>
      </c>
      <c r="L139" s="21">
        <v>2500</v>
      </c>
      <c r="M139" s="21">
        <v>1350</v>
      </c>
      <c r="N139" s="21">
        <v>250</v>
      </c>
      <c r="O139" s="21">
        <v>300</v>
      </c>
      <c r="P139" s="21">
        <v>7250</v>
      </c>
      <c r="Q139" s="24">
        <f>IFERROR((VLOOKUP(B139,[1]EXTRAS!$B$6:$L$315,11,0)),2)</f>
        <v>7250</v>
      </c>
      <c r="R139" s="24">
        <f t="shared" si="1"/>
        <v>18900</v>
      </c>
    </row>
    <row r="140" spans="1:18" ht="24" customHeight="1" x14ac:dyDescent="0.25">
      <c r="A140" s="1">
        <v>130</v>
      </c>
      <c r="B140" s="39">
        <v>9901104176</v>
      </c>
      <c r="C140" s="6" t="s">
        <v>49</v>
      </c>
      <c r="D140" s="7" t="s">
        <v>703</v>
      </c>
      <c r="E140" s="7" t="s">
        <v>669</v>
      </c>
      <c r="F140" s="21">
        <v>4402</v>
      </c>
      <c r="G140" s="21">
        <v>1598</v>
      </c>
      <c r="H140" s="21">
        <v>50</v>
      </c>
      <c r="I140" s="21">
        <v>0</v>
      </c>
      <c r="J140" s="21">
        <v>1525</v>
      </c>
      <c r="K140" s="21">
        <v>0</v>
      </c>
      <c r="L140" s="21">
        <v>2500</v>
      </c>
      <c r="M140" s="21">
        <v>1500</v>
      </c>
      <c r="N140" s="21">
        <v>250</v>
      </c>
      <c r="O140" s="21">
        <v>300</v>
      </c>
      <c r="P140" s="21">
        <v>7575</v>
      </c>
      <c r="Q140" s="24">
        <f>IFERROR((VLOOKUP(B140,[1]EXTRAS!$B$6:$L$315,11,0)),2)</f>
        <v>7575</v>
      </c>
      <c r="R140" s="24">
        <f t="shared" ref="R140:R203" si="2">SUM(F140:P140)</f>
        <v>19700</v>
      </c>
    </row>
    <row r="141" spans="1:18" ht="24" customHeight="1" x14ac:dyDescent="0.25">
      <c r="A141" s="1">
        <v>131</v>
      </c>
      <c r="B141" s="39">
        <v>9901007806</v>
      </c>
      <c r="C141" s="6" t="s">
        <v>44</v>
      </c>
      <c r="D141" s="7" t="s">
        <v>703</v>
      </c>
      <c r="E141" s="7" t="s">
        <v>669</v>
      </c>
      <c r="F141" s="21">
        <v>4402</v>
      </c>
      <c r="G141" s="21">
        <v>1598</v>
      </c>
      <c r="H141" s="21">
        <v>50</v>
      </c>
      <c r="I141" s="21">
        <v>0</v>
      </c>
      <c r="J141" s="21">
        <v>1525</v>
      </c>
      <c r="K141" s="21">
        <v>0</v>
      </c>
      <c r="L141" s="21">
        <v>2500</v>
      </c>
      <c r="M141" s="21">
        <v>1500</v>
      </c>
      <c r="N141" s="21">
        <v>250</v>
      </c>
      <c r="O141" s="21">
        <v>300</v>
      </c>
      <c r="P141" s="21">
        <v>7575</v>
      </c>
      <c r="Q141" s="24">
        <f>IFERROR((VLOOKUP(B141,[1]EXTRAS!$B$6:$L$315,11,0)),2)</f>
        <v>7575</v>
      </c>
      <c r="R141" s="24">
        <f t="shared" si="2"/>
        <v>19700</v>
      </c>
    </row>
    <row r="142" spans="1:18" ht="24" customHeight="1" x14ac:dyDescent="0.25">
      <c r="A142" s="1">
        <v>132</v>
      </c>
      <c r="B142" s="39">
        <v>950005957</v>
      </c>
      <c r="C142" s="6" t="s">
        <v>95</v>
      </c>
      <c r="D142" s="7" t="s">
        <v>703</v>
      </c>
      <c r="E142" s="7" t="s">
        <v>669</v>
      </c>
      <c r="F142" s="21">
        <v>4402</v>
      </c>
      <c r="G142" s="21">
        <v>1598</v>
      </c>
      <c r="H142" s="21">
        <v>75</v>
      </c>
      <c r="I142" s="21">
        <v>0</v>
      </c>
      <c r="J142" s="21">
        <v>1525</v>
      </c>
      <c r="K142" s="21">
        <v>0</v>
      </c>
      <c r="L142" s="21">
        <v>2500</v>
      </c>
      <c r="M142" s="21">
        <v>1500</v>
      </c>
      <c r="N142" s="21">
        <v>250</v>
      </c>
      <c r="O142" s="21">
        <v>300</v>
      </c>
      <c r="P142" s="21">
        <v>5082.5</v>
      </c>
      <c r="Q142" s="24">
        <f>IFERROR((VLOOKUP(B142,[1]EXTRAS!$B$6:$L$315,11,0)),2)</f>
        <v>1330</v>
      </c>
      <c r="R142" s="24">
        <f t="shared" si="2"/>
        <v>17232.5</v>
      </c>
    </row>
    <row r="143" spans="1:18" ht="24" customHeight="1" x14ac:dyDescent="0.25">
      <c r="A143" s="1">
        <v>133</v>
      </c>
      <c r="B143" s="39">
        <v>950010679</v>
      </c>
      <c r="C143" s="6" t="s">
        <v>714</v>
      </c>
      <c r="D143" s="7" t="s">
        <v>702</v>
      </c>
      <c r="E143" s="7" t="s">
        <v>669</v>
      </c>
      <c r="F143" s="21">
        <v>4560</v>
      </c>
      <c r="G143" s="21">
        <v>1598</v>
      </c>
      <c r="H143" s="21">
        <v>75</v>
      </c>
      <c r="I143" s="21">
        <v>0</v>
      </c>
      <c r="J143" s="21">
        <v>1525</v>
      </c>
      <c r="K143" s="21">
        <v>0</v>
      </c>
      <c r="L143" s="21">
        <v>2500</v>
      </c>
      <c r="M143" s="21">
        <v>1500</v>
      </c>
      <c r="N143" s="21">
        <v>250</v>
      </c>
      <c r="O143" s="21">
        <v>300</v>
      </c>
      <c r="P143" s="21">
        <v>4751.78</v>
      </c>
      <c r="Q143" s="24">
        <f>IFERROR((VLOOKUP(B143,[1]EXTRAS!$B$6:$L$315,11,0)),2)</f>
        <v>4751.78</v>
      </c>
      <c r="R143" s="24">
        <f t="shared" si="2"/>
        <v>17059.78</v>
      </c>
    </row>
    <row r="144" spans="1:18" ht="24" customHeight="1" x14ac:dyDescent="0.25">
      <c r="A144" s="1">
        <v>134</v>
      </c>
      <c r="B144" s="39">
        <v>990089843</v>
      </c>
      <c r="C144" s="6" t="s">
        <v>7</v>
      </c>
      <c r="D144" s="7" t="s">
        <v>701</v>
      </c>
      <c r="E144" s="7" t="s">
        <v>669</v>
      </c>
      <c r="F144" s="21">
        <v>4259</v>
      </c>
      <c r="G144" s="21">
        <v>1391</v>
      </c>
      <c r="H144" s="21">
        <v>50</v>
      </c>
      <c r="I144" s="21">
        <v>0</v>
      </c>
      <c r="J144" s="21">
        <v>1525</v>
      </c>
      <c r="K144" s="21">
        <v>0</v>
      </c>
      <c r="L144" s="21">
        <v>2500</v>
      </c>
      <c r="M144" s="21">
        <v>1350</v>
      </c>
      <c r="N144" s="21">
        <v>250</v>
      </c>
      <c r="O144" s="21">
        <v>300</v>
      </c>
      <c r="P144" s="21">
        <v>7225</v>
      </c>
      <c r="Q144" s="24">
        <f>IFERROR((VLOOKUP(B144,[1]EXTRAS!$B$6:$L$315,11,0)),2)</f>
        <v>7225</v>
      </c>
      <c r="R144" s="24">
        <f t="shared" si="2"/>
        <v>18850</v>
      </c>
    </row>
    <row r="145" spans="1:18" ht="24" customHeight="1" x14ac:dyDescent="0.25">
      <c r="A145" s="1">
        <v>135</v>
      </c>
      <c r="B145" s="39">
        <v>950101083</v>
      </c>
      <c r="C145" s="6" t="s">
        <v>275</v>
      </c>
      <c r="D145" s="7" t="s">
        <v>701</v>
      </c>
      <c r="E145" s="7" t="s">
        <v>669</v>
      </c>
      <c r="F145" s="21">
        <v>4259</v>
      </c>
      <c r="G145" s="21">
        <v>1391</v>
      </c>
      <c r="H145" s="21">
        <v>50</v>
      </c>
      <c r="I145" s="21">
        <v>0</v>
      </c>
      <c r="J145" s="21">
        <v>1525</v>
      </c>
      <c r="K145" s="21">
        <v>0</v>
      </c>
      <c r="L145" s="21">
        <v>2500</v>
      </c>
      <c r="M145" s="21">
        <v>1350</v>
      </c>
      <c r="N145" s="21">
        <v>250</v>
      </c>
      <c r="O145" s="21">
        <v>300</v>
      </c>
      <c r="P145" s="21">
        <v>6592.81</v>
      </c>
      <c r="Q145" s="24">
        <f>IFERROR((VLOOKUP(B145,[1]EXTRAS!$B$6:$L$315,11,0)),2)</f>
        <v>6592.81</v>
      </c>
      <c r="R145" s="24">
        <f t="shared" si="2"/>
        <v>18217.810000000001</v>
      </c>
    </row>
    <row r="146" spans="1:18" ht="24" customHeight="1" x14ac:dyDescent="0.25">
      <c r="A146" s="1">
        <v>136</v>
      </c>
      <c r="B146" s="39">
        <v>950011140</v>
      </c>
      <c r="C146" s="6" t="s">
        <v>276</v>
      </c>
      <c r="D146" s="7" t="s">
        <v>703</v>
      </c>
      <c r="E146" s="7" t="s">
        <v>669</v>
      </c>
      <c r="F146" s="21">
        <v>4402</v>
      </c>
      <c r="G146" s="21">
        <v>1598</v>
      </c>
      <c r="H146" s="21">
        <v>75</v>
      </c>
      <c r="I146" s="21">
        <v>0</v>
      </c>
      <c r="J146" s="21">
        <v>1525</v>
      </c>
      <c r="K146" s="21">
        <v>0</v>
      </c>
      <c r="L146" s="21">
        <v>2500</v>
      </c>
      <c r="M146" s="21">
        <v>1500</v>
      </c>
      <c r="N146" s="21">
        <v>250</v>
      </c>
      <c r="O146" s="21">
        <v>300</v>
      </c>
      <c r="P146" s="21">
        <v>7600</v>
      </c>
      <c r="Q146" s="24">
        <f>IFERROR((VLOOKUP(B146,[1]EXTRAS!$B$6:$L$315,11,0)),2)</f>
        <v>7600</v>
      </c>
      <c r="R146" s="24">
        <f t="shared" si="2"/>
        <v>19750</v>
      </c>
    </row>
    <row r="147" spans="1:18" ht="24" customHeight="1" x14ac:dyDescent="0.25">
      <c r="A147" s="1">
        <v>137</v>
      </c>
      <c r="B147" s="39">
        <v>9901104170</v>
      </c>
      <c r="C147" s="6" t="s">
        <v>277</v>
      </c>
      <c r="D147" s="7" t="s">
        <v>703</v>
      </c>
      <c r="E147" s="7" t="s">
        <v>669</v>
      </c>
      <c r="F147" s="21">
        <v>4402</v>
      </c>
      <c r="G147" s="21">
        <v>1598</v>
      </c>
      <c r="H147" s="21">
        <v>50</v>
      </c>
      <c r="I147" s="21">
        <v>0</v>
      </c>
      <c r="J147" s="21">
        <v>1525</v>
      </c>
      <c r="K147" s="21">
        <v>0</v>
      </c>
      <c r="L147" s="21">
        <v>2500</v>
      </c>
      <c r="M147" s="21">
        <v>1500</v>
      </c>
      <c r="N147" s="21">
        <v>250</v>
      </c>
      <c r="O147" s="21">
        <v>300</v>
      </c>
      <c r="P147" s="21">
        <v>7575</v>
      </c>
      <c r="Q147" s="24">
        <f>IFERROR((VLOOKUP(B147,[1]EXTRAS!$B$6:$L$315,11,0)),2)</f>
        <v>7575</v>
      </c>
      <c r="R147" s="24">
        <f t="shared" si="2"/>
        <v>19700</v>
      </c>
    </row>
    <row r="148" spans="1:18" ht="24" customHeight="1" x14ac:dyDescent="0.25">
      <c r="A148" s="1">
        <v>138</v>
      </c>
      <c r="B148" s="39">
        <v>950006969</v>
      </c>
      <c r="C148" s="6" t="s">
        <v>72</v>
      </c>
      <c r="D148" s="7" t="s">
        <v>703</v>
      </c>
      <c r="E148" s="7" t="s">
        <v>669</v>
      </c>
      <c r="F148" s="21">
        <v>4402</v>
      </c>
      <c r="G148" s="21">
        <v>1598</v>
      </c>
      <c r="H148" s="21">
        <v>75</v>
      </c>
      <c r="I148" s="21">
        <v>0</v>
      </c>
      <c r="J148" s="21">
        <v>1525</v>
      </c>
      <c r="K148" s="21">
        <v>0</v>
      </c>
      <c r="L148" s="21">
        <v>2500</v>
      </c>
      <c r="M148" s="21">
        <v>1500</v>
      </c>
      <c r="N148" s="21">
        <v>250</v>
      </c>
      <c r="O148" s="21">
        <v>300</v>
      </c>
      <c r="P148" s="21">
        <v>7600</v>
      </c>
      <c r="Q148" s="24">
        <f>IFERROR((VLOOKUP(B148,[1]EXTRAS!$B$6:$L$315,11,0)),2)</f>
        <v>7600</v>
      </c>
      <c r="R148" s="24">
        <f t="shared" si="2"/>
        <v>19750</v>
      </c>
    </row>
    <row r="149" spans="1:18" ht="24" customHeight="1" x14ac:dyDescent="0.25">
      <c r="A149" s="1">
        <v>139</v>
      </c>
      <c r="B149" s="39">
        <v>950005913</v>
      </c>
      <c r="C149" s="6" t="s">
        <v>83</v>
      </c>
      <c r="D149" s="7" t="s">
        <v>702</v>
      </c>
      <c r="E149" s="7" t="s">
        <v>669</v>
      </c>
      <c r="F149" s="21">
        <v>4560</v>
      </c>
      <c r="G149" s="21">
        <v>1598</v>
      </c>
      <c r="H149" s="21">
        <v>75</v>
      </c>
      <c r="I149" s="21">
        <v>0</v>
      </c>
      <c r="J149" s="21">
        <v>1525</v>
      </c>
      <c r="K149" s="21">
        <v>0</v>
      </c>
      <c r="L149" s="21">
        <v>2500</v>
      </c>
      <c r="M149" s="21">
        <v>1500</v>
      </c>
      <c r="N149" s="21">
        <v>250</v>
      </c>
      <c r="O149" s="21">
        <v>300</v>
      </c>
      <c r="P149" s="21">
        <v>7758</v>
      </c>
      <c r="Q149" s="24">
        <f>IFERROR((VLOOKUP(B149,[1]EXTRAS!$B$6:$L$315,11,0)),2)</f>
        <v>7758</v>
      </c>
      <c r="R149" s="24">
        <f t="shared" si="2"/>
        <v>20066</v>
      </c>
    </row>
    <row r="150" spans="1:18" ht="24" customHeight="1" x14ac:dyDescent="0.25">
      <c r="A150" s="1">
        <v>140</v>
      </c>
      <c r="B150" s="39">
        <v>950011521</v>
      </c>
      <c r="C150" s="6" t="s">
        <v>13</v>
      </c>
      <c r="D150" s="7" t="s">
        <v>705</v>
      </c>
      <c r="E150" s="7" t="s">
        <v>669</v>
      </c>
      <c r="F150" s="21">
        <v>4228</v>
      </c>
      <c r="G150" s="21">
        <v>1391</v>
      </c>
      <c r="H150" s="21">
        <v>75</v>
      </c>
      <c r="I150" s="21">
        <v>0</v>
      </c>
      <c r="J150" s="21">
        <v>1525</v>
      </c>
      <c r="K150" s="21">
        <v>0</v>
      </c>
      <c r="L150" s="21">
        <v>2500</v>
      </c>
      <c r="M150" s="21">
        <v>1350</v>
      </c>
      <c r="N150" s="21">
        <v>250</v>
      </c>
      <c r="O150" s="21">
        <v>300</v>
      </c>
      <c r="P150" s="21">
        <v>7219</v>
      </c>
      <c r="Q150" s="24">
        <f>IFERROR((VLOOKUP(B150,[1]EXTRAS!$B$6:$L$315,11,0)),2)</f>
        <v>7219</v>
      </c>
      <c r="R150" s="24">
        <f t="shared" si="2"/>
        <v>18838</v>
      </c>
    </row>
    <row r="151" spans="1:18" ht="24" customHeight="1" x14ac:dyDescent="0.25">
      <c r="A151" s="1">
        <v>141</v>
      </c>
      <c r="B151" s="39">
        <v>9901007817</v>
      </c>
      <c r="C151" s="6" t="s">
        <v>279</v>
      </c>
      <c r="D151" s="7" t="s">
        <v>701</v>
      </c>
      <c r="E151" s="7" t="s">
        <v>669</v>
      </c>
      <c r="F151" s="21">
        <v>4259</v>
      </c>
      <c r="G151" s="21">
        <v>1391</v>
      </c>
      <c r="H151" s="21">
        <v>50</v>
      </c>
      <c r="I151" s="21">
        <v>0</v>
      </c>
      <c r="J151" s="21">
        <v>1525</v>
      </c>
      <c r="K151" s="21">
        <v>0</v>
      </c>
      <c r="L151" s="21">
        <v>2500</v>
      </c>
      <c r="M151" s="21">
        <v>1500</v>
      </c>
      <c r="N151" s="21">
        <v>250</v>
      </c>
      <c r="O151" s="21">
        <v>300</v>
      </c>
      <c r="P151" s="21">
        <v>7225</v>
      </c>
      <c r="Q151" s="24">
        <f>IFERROR((VLOOKUP(B151,[1]EXTRAS!$B$6:$L$315,11,0)),2)</f>
        <v>7225</v>
      </c>
      <c r="R151" s="24">
        <f t="shared" si="2"/>
        <v>19000</v>
      </c>
    </row>
    <row r="152" spans="1:18" ht="24" customHeight="1" x14ac:dyDescent="0.25">
      <c r="A152" s="1">
        <v>142</v>
      </c>
      <c r="B152" s="39">
        <v>990032259</v>
      </c>
      <c r="C152" s="6" t="s">
        <v>129</v>
      </c>
      <c r="D152" s="7" t="s">
        <v>703</v>
      </c>
      <c r="E152" s="7" t="s">
        <v>669</v>
      </c>
      <c r="F152" s="21">
        <v>4402</v>
      </c>
      <c r="G152" s="21">
        <v>1598</v>
      </c>
      <c r="H152" s="21">
        <v>75</v>
      </c>
      <c r="I152" s="21">
        <v>0</v>
      </c>
      <c r="J152" s="21">
        <v>1525</v>
      </c>
      <c r="K152" s="21">
        <v>0</v>
      </c>
      <c r="L152" s="21">
        <v>2500</v>
      </c>
      <c r="M152" s="21">
        <v>1500</v>
      </c>
      <c r="N152" s="21">
        <v>250</v>
      </c>
      <c r="O152" s="21">
        <v>300</v>
      </c>
      <c r="P152" s="21">
        <v>5866.25</v>
      </c>
      <c r="Q152" s="24">
        <f>IFERROR((VLOOKUP(B152,[1]EXTRAS!$B$6:$L$315,11,0)),2)</f>
        <v>5866.25</v>
      </c>
      <c r="R152" s="24">
        <f t="shared" si="2"/>
        <v>18016.25</v>
      </c>
    </row>
    <row r="153" spans="1:18" ht="24" customHeight="1" x14ac:dyDescent="0.25">
      <c r="A153" s="1">
        <v>143</v>
      </c>
      <c r="B153" s="39">
        <v>990089940</v>
      </c>
      <c r="C153" s="6" t="s">
        <v>130</v>
      </c>
      <c r="D153" s="7" t="s">
        <v>703</v>
      </c>
      <c r="E153" s="7" t="s">
        <v>669</v>
      </c>
      <c r="F153" s="21">
        <v>4402</v>
      </c>
      <c r="G153" s="21">
        <v>1598</v>
      </c>
      <c r="H153" s="21">
        <v>50</v>
      </c>
      <c r="I153" s="21">
        <v>0</v>
      </c>
      <c r="J153" s="21">
        <v>1525</v>
      </c>
      <c r="K153" s="21">
        <v>0</v>
      </c>
      <c r="L153" s="21">
        <v>2500</v>
      </c>
      <c r="M153" s="21">
        <v>1500</v>
      </c>
      <c r="N153" s="21">
        <v>250</v>
      </c>
      <c r="O153" s="21">
        <v>300</v>
      </c>
      <c r="P153" s="21">
        <v>7575</v>
      </c>
      <c r="Q153" s="24">
        <f>IFERROR((VLOOKUP(B153,[1]EXTRAS!$B$6:$L$315,11,0)),2)</f>
        <v>7575</v>
      </c>
      <c r="R153" s="24">
        <f t="shared" si="2"/>
        <v>19700</v>
      </c>
    </row>
    <row r="154" spans="1:18" ht="24" customHeight="1" x14ac:dyDescent="0.25">
      <c r="A154" s="1">
        <v>144</v>
      </c>
      <c r="B154" s="39">
        <v>990029197</v>
      </c>
      <c r="C154" s="6" t="s">
        <v>280</v>
      </c>
      <c r="D154" s="7" t="s">
        <v>703</v>
      </c>
      <c r="E154" s="7" t="s">
        <v>669</v>
      </c>
      <c r="F154" s="21">
        <v>4402</v>
      </c>
      <c r="G154" s="21">
        <v>1598</v>
      </c>
      <c r="H154" s="21">
        <v>75</v>
      </c>
      <c r="I154" s="21">
        <v>0</v>
      </c>
      <c r="J154" s="21">
        <v>1525</v>
      </c>
      <c r="K154" s="21">
        <v>0</v>
      </c>
      <c r="L154" s="21">
        <v>2500</v>
      </c>
      <c r="M154" s="21">
        <v>1500</v>
      </c>
      <c r="N154" s="21">
        <v>250</v>
      </c>
      <c r="O154" s="21">
        <v>300</v>
      </c>
      <c r="P154" s="21">
        <v>7600</v>
      </c>
      <c r="Q154" s="24">
        <f>IFERROR((VLOOKUP(B154,[1]EXTRAS!$B$6:$L$315,11,0)),2)</f>
        <v>7600</v>
      </c>
      <c r="R154" s="24">
        <f t="shared" si="2"/>
        <v>19750</v>
      </c>
    </row>
    <row r="155" spans="1:18" ht="24" customHeight="1" x14ac:dyDescent="0.25">
      <c r="A155" s="1">
        <v>145</v>
      </c>
      <c r="B155" s="39">
        <v>950107242</v>
      </c>
      <c r="C155" s="6" t="s">
        <v>50</v>
      </c>
      <c r="D155" s="7" t="s">
        <v>703</v>
      </c>
      <c r="E155" s="7" t="s">
        <v>669</v>
      </c>
      <c r="F155" s="21">
        <v>4402</v>
      </c>
      <c r="G155" s="21">
        <v>1598</v>
      </c>
      <c r="H155" s="21">
        <v>75</v>
      </c>
      <c r="I155" s="21">
        <v>0</v>
      </c>
      <c r="J155" s="21">
        <v>1525</v>
      </c>
      <c r="K155" s="21">
        <v>0</v>
      </c>
      <c r="L155" s="21">
        <v>2500</v>
      </c>
      <c r="M155" s="21">
        <v>1500</v>
      </c>
      <c r="N155" s="21">
        <v>250</v>
      </c>
      <c r="O155" s="21">
        <v>300</v>
      </c>
      <c r="P155" s="21">
        <v>7600</v>
      </c>
      <c r="Q155" s="24">
        <f>IFERROR((VLOOKUP(B155,[1]EXTRAS!$B$6:$L$315,11,0)),2)</f>
        <v>7600</v>
      </c>
      <c r="R155" s="24">
        <f t="shared" si="2"/>
        <v>19750</v>
      </c>
    </row>
    <row r="156" spans="1:18" ht="24" customHeight="1" x14ac:dyDescent="0.25">
      <c r="A156" s="1">
        <v>146</v>
      </c>
      <c r="B156" s="39">
        <v>950019178</v>
      </c>
      <c r="C156" s="6" t="s">
        <v>89</v>
      </c>
      <c r="D156" s="7" t="s">
        <v>703</v>
      </c>
      <c r="E156" s="7" t="s">
        <v>669</v>
      </c>
      <c r="F156" s="21">
        <v>4402</v>
      </c>
      <c r="G156" s="21">
        <v>1598</v>
      </c>
      <c r="H156" s="21">
        <v>75</v>
      </c>
      <c r="I156" s="21">
        <v>0</v>
      </c>
      <c r="J156" s="21">
        <v>1525</v>
      </c>
      <c r="K156" s="21">
        <v>0</v>
      </c>
      <c r="L156" s="21">
        <v>2500</v>
      </c>
      <c r="M156" s="21">
        <v>1500</v>
      </c>
      <c r="N156" s="21">
        <v>250</v>
      </c>
      <c r="O156" s="21">
        <v>300</v>
      </c>
      <c r="P156" s="21">
        <v>6745</v>
      </c>
      <c r="Q156" s="24">
        <f>IFERROR((VLOOKUP(B156,[1]EXTRAS!$B$6:$L$315,11,0)),2)</f>
        <v>6745</v>
      </c>
      <c r="R156" s="24">
        <f t="shared" si="2"/>
        <v>18895</v>
      </c>
    </row>
    <row r="157" spans="1:18" ht="24" customHeight="1" x14ac:dyDescent="0.25">
      <c r="A157" s="1">
        <v>147</v>
      </c>
      <c r="B157" s="39">
        <v>950019685</v>
      </c>
      <c r="C157" s="6" t="s">
        <v>281</v>
      </c>
      <c r="D157" s="7" t="s">
        <v>703</v>
      </c>
      <c r="E157" s="7" t="s">
        <v>669</v>
      </c>
      <c r="F157" s="21">
        <v>4402</v>
      </c>
      <c r="G157" s="21">
        <v>1598</v>
      </c>
      <c r="H157" s="21">
        <v>75</v>
      </c>
      <c r="I157" s="21">
        <v>0</v>
      </c>
      <c r="J157" s="21">
        <v>1525</v>
      </c>
      <c r="K157" s="21">
        <v>0</v>
      </c>
      <c r="L157" s="21">
        <v>2500</v>
      </c>
      <c r="M157" s="21">
        <v>1500</v>
      </c>
      <c r="N157" s="21">
        <v>250</v>
      </c>
      <c r="O157" s="21">
        <v>300</v>
      </c>
      <c r="P157" s="21">
        <v>7600</v>
      </c>
      <c r="Q157" s="24">
        <f>IFERROR((VLOOKUP(B157,[1]EXTRAS!$B$6:$L$315,11,0)),2)</f>
        <v>7600</v>
      </c>
      <c r="R157" s="24">
        <f t="shared" si="2"/>
        <v>19750</v>
      </c>
    </row>
    <row r="158" spans="1:18" ht="24" customHeight="1" x14ac:dyDescent="0.25">
      <c r="A158" s="1">
        <v>148</v>
      </c>
      <c r="B158" s="39">
        <v>990031266</v>
      </c>
      <c r="C158" s="6" t="s">
        <v>282</v>
      </c>
      <c r="D158" s="7" t="s">
        <v>711</v>
      </c>
      <c r="E158" s="7" t="s">
        <v>669</v>
      </c>
      <c r="F158" s="21">
        <v>4481</v>
      </c>
      <c r="G158" s="21">
        <v>1598</v>
      </c>
      <c r="H158" s="21">
        <v>75</v>
      </c>
      <c r="I158" s="21">
        <v>0</v>
      </c>
      <c r="J158" s="21">
        <v>1525</v>
      </c>
      <c r="K158" s="21">
        <v>0</v>
      </c>
      <c r="L158" s="21">
        <v>2500</v>
      </c>
      <c r="M158" s="21">
        <v>1500</v>
      </c>
      <c r="N158" s="21">
        <v>250</v>
      </c>
      <c r="O158" s="21">
        <v>300</v>
      </c>
      <c r="P158" s="21">
        <v>7679</v>
      </c>
      <c r="Q158" s="24">
        <f>IFERROR((VLOOKUP(B158,[1]EXTRAS!$B$6:$L$315,11,0)),2)</f>
        <v>7679</v>
      </c>
      <c r="R158" s="24">
        <f t="shared" si="2"/>
        <v>19908</v>
      </c>
    </row>
    <row r="159" spans="1:18" ht="24" customHeight="1" x14ac:dyDescent="0.25">
      <c r="A159" s="1">
        <v>149</v>
      </c>
      <c r="B159" s="39">
        <v>950017298</v>
      </c>
      <c r="C159" s="6" t="s">
        <v>283</v>
      </c>
      <c r="D159" s="7" t="s">
        <v>711</v>
      </c>
      <c r="E159" s="7" t="s">
        <v>669</v>
      </c>
      <c r="F159" s="21">
        <v>4481</v>
      </c>
      <c r="G159" s="21">
        <v>1598</v>
      </c>
      <c r="H159" s="21">
        <v>75</v>
      </c>
      <c r="I159" s="21">
        <v>0</v>
      </c>
      <c r="J159" s="21">
        <v>1525</v>
      </c>
      <c r="K159" s="21">
        <v>0</v>
      </c>
      <c r="L159" s="21">
        <v>2500</v>
      </c>
      <c r="M159" s="21">
        <v>1500</v>
      </c>
      <c r="N159" s="21">
        <v>250</v>
      </c>
      <c r="O159" s="21">
        <v>300</v>
      </c>
      <c r="P159" s="21">
        <v>7679</v>
      </c>
      <c r="Q159" s="24">
        <f>IFERROR((VLOOKUP(B159,[1]EXTRAS!$B$6:$L$315,11,0)),2)</f>
        <v>7679</v>
      </c>
      <c r="R159" s="24">
        <f t="shared" si="2"/>
        <v>19908</v>
      </c>
    </row>
    <row r="160" spans="1:18" ht="24" customHeight="1" x14ac:dyDescent="0.25">
      <c r="A160" s="1">
        <v>150</v>
      </c>
      <c r="B160" s="39">
        <v>990076563</v>
      </c>
      <c r="C160" s="6" t="s">
        <v>96</v>
      </c>
      <c r="D160" s="7" t="s">
        <v>711</v>
      </c>
      <c r="E160" s="7" t="s">
        <v>669</v>
      </c>
      <c r="F160" s="21">
        <v>4481</v>
      </c>
      <c r="G160" s="21">
        <v>1598</v>
      </c>
      <c r="H160" s="21">
        <v>50</v>
      </c>
      <c r="I160" s="21">
        <v>0</v>
      </c>
      <c r="J160" s="21">
        <v>1525</v>
      </c>
      <c r="K160" s="21">
        <v>0</v>
      </c>
      <c r="L160" s="21">
        <v>2500</v>
      </c>
      <c r="M160" s="21">
        <v>1500</v>
      </c>
      <c r="N160" s="21">
        <v>250</v>
      </c>
      <c r="O160" s="21">
        <v>300</v>
      </c>
      <c r="P160" s="21">
        <v>7654</v>
      </c>
      <c r="Q160" s="24">
        <f>IFERROR((VLOOKUP(B160,[1]EXTRAS!$B$6:$L$315,11,0)),2)</f>
        <v>7654</v>
      </c>
      <c r="R160" s="24">
        <f t="shared" si="2"/>
        <v>19858</v>
      </c>
    </row>
    <row r="161" spans="1:18" ht="24" customHeight="1" x14ac:dyDescent="0.25">
      <c r="A161" s="1">
        <v>151</v>
      </c>
      <c r="B161" s="39">
        <v>950017681</v>
      </c>
      <c r="C161" s="6" t="s">
        <v>94</v>
      </c>
      <c r="D161" s="7" t="s">
        <v>702</v>
      </c>
      <c r="E161" s="7" t="s">
        <v>669</v>
      </c>
      <c r="F161" s="21">
        <v>4560</v>
      </c>
      <c r="G161" s="21">
        <v>1598</v>
      </c>
      <c r="H161" s="21">
        <v>75</v>
      </c>
      <c r="I161" s="21">
        <v>0</v>
      </c>
      <c r="J161" s="21">
        <v>1525</v>
      </c>
      <c r="K161" s="21">
        <v>0</v>
      </c>
      <c r="L161" s="21">
        <v>2500</v>
      </c>
      <c r="M161" s="21">
        <v>1500</v>
      </c>
      <c r="N161" s="21">
        <v>250</v>
      </c>
      <c r="O161" s="21">
        <v>300</v>
      </c>
      <c r="P161" s="21">
        <v>6206.4</v>
      </c>
      <c r="Q161" s="24">
        <f>IFERROR((VLOOKUP(B161,[1]EXTRAS!$B$6:$L$315,11,0)),2)</f>
        <v>6206.4</v>
      </c>
      <c r="R161" s="24">
        <f t="shared" si="2"/>
        <v>18514.400000000001</v>
      </c>
    </row>
    <row r="162" spans="1:18" ht="24" customHeight="1" x14ac:dyDescent="0.25">
      <c r="A162" s="1">
        <v>152</v>
      </c>
      <c r="B162" s="39">
        <v>990089950</v>
      </c>
      <c r="C162" s="6" t="s">
        <v>284</v>
      </c>
      <c r="D162" s="7" t="s">
        <v>705</v>
      </c>
      <c r="E162" s="7" t="s">
        <v>669</v>
      </c>
      <c r="F162" s="21">
        <v>4228</v>
      </c>
      <c r="G162" s="21">
        <v>1391</v>
      </c>
      <c r="H162" s="21">
        <v>50</v>
      </c>
      <c r="I162" s="21">
        <v>0</v>
      </c>
      <c r="J162" s="21">
        <v>1525</v>
      </c>
      <c r="K162" s="21">
        <v>0</v>
      </c>
      <c r="L162" s="21">
        <v>2500</v>
      </c>
      <c r="M162" s="21">
        <v>1350</v>
      </c>
      <c r="N162" s="21">
        <v>250</v>
      </c>
      <c r="O162" s="21">
        <v>300</v>
      </c>
      <c r="P162" s="21">
        <v>7194</v>
      </c>
      <c r="Q162" s="24">
        <f>IFERROR((VLOOKUP(B162,[1]EXTRAS!$B$6:$L$315,11,0)),2)</f>
        <v>7194</v>
      </c>
      <c r="R162" s="24">
        <f t="shared" si="2"/>
        <v>18788</v>
      </c>
    </row>
    <row r="163" spans="1:18" ht="24" customHeight="1" x14ac:dyDescent="0.25">
      <c r="A163" s="1">
        <v>153</v>
      </c>
      <c r="B163" s="39">
        <v>950041982</v>
      </c>
      <c r="C163" s="6" t="s">
        <v>285</v>
      </c>
      <c r="D163" s="7" t="s">
        <v>701</v>
      </c>
      <c r="E163" s="7" t="s">
        <v>669</v>
      </c>
      <c r="F163" s="21">
        <v>4259</v>
      </c>
      <c r="G163" s="21">
        <v>1391</v>
      </c>
      <c r="H163" s="21">
        <v>50</v>
      </c>
      <c r="I163" s="21">
        <v>0</v>
      </c>
      <c r="J163" s="21">
        <v>1525</v>
      </c>
      <c r="K163" s="21">
        <v>0</v>
      </c>
      <c r="L163" s="21">
        <v>2500</v>
      </c>
      <c r="M163" s="21">
        <v>1350</v>
      </c>
      <c r="N163" s="21">
        <v>250</v>
      </c>
      <c r="O163" s="21">
        <v>300</v>
      </c>
      <c r="P163" s="21">
        <v>7225</v>
      </c>
      <c r="Q163" s="24">
        <f>IFERROR((VLOOKUP(B163,[1]EXTRAS!$B$6:$L$315,11,0)),2)</f>
        <v>7225</v>
      </c>
      <c r="R163" s="24">
        <f t="shared" si="2"/>
        <v>18850</v>
      </c>
    </row>
    <row r="164" spans="1:18" ht="24" customHeight="1" x14ac:dyDescent="0.25">
      <c r="A164" s="1">
        <v>154</v>
      </c>
      <c r="B164" s="39">
        <v>9901007809</v>
      </c>
      <c r="C164" s="6" t="s">
        <v>286</v>
      </c>
      <c r="D164" s="7" t="s">
        <v>701</v>
      </c>
      <c r="E164" s="7" t="s">
        <v>669</v>
      </c>
      <c r="F164" s="21">
        <v>4259</v>
      </c>
      <c r="G164" s="21">
        <v>1391</v>
      </c>
      <c r="H164" s="21">
        <v>50</v>
      </c>
      <c r="I164" s="21">
        <v>0</v>
      </c>
      <c r="J164" s="21">
        <v>1525</v>
      </c>
      <c r="K164" s="21">
        <v>0</v>
      </c>
      <c r="L164" s="21">
        <v>2500</v>
      </c>
      <c r="M164" s="21">
        <v>1350</v>
      </c>
      <c r="N164" s="21">
        <v>250</v>
      </c>
      <c r="O164" s="21">
        <v>300</v>
      </c>
      <c r="P164" s="21">
        <v>6954.06</v>
      </c>
      <c r="Q164" s="24">
        <f>IFERROR((VLOOKUP(B164,[1]EXTRAS!$B$6:$L$315,11,0)),2)</f>
        <v>6954.06</v>
      </c>
      <c r="R164" s="24">
        <f t="shared" si="2"/>
        <v>18579.060000000001</v>
      </c>
    </row>
    <row r="165" spans="1:18" ht="24" customHeight="1" x14ac:dyDescent="0.25">
      <c r="A165" s="1">
        <v>155</v>
      </c>
      <c r="B165" s="39">
        <v>9901055269</v>
      </c>
      <c r="C165" s="6" t="s">
        <v>287</v>
      </c>
      <c r="D165" s="7" t="s">
        <v>709</v>
      </c>
      <c r="E165" s="7" t="s">
        <v>669</v>
      </c>
      <c r="F165" s="21">
        <v>4292</v>
      </c>
      <c r="G165" s="21">
        <v>1391</v>
      </c>
      <c r="H165" s="21">
        <v>50</v>
      </c>
      <c r="I165" s="21">
        <v>0</v>
      </c>
      <c r="J165" s="21">
        <v>1525</v>
      </c>
      <c r="K165" s="21">
        <v>0</v>
      </c>
      <c r="L165" s="21">
        <v>2500</v>
      </c>
      <c r="M165" s="21">
        <v>1350</v>
      </c>
      <c r="N165" s="21">
        <v>250</v>
      </c>
      <c r="O165" s="21">
        <v>300</v>
      </c>
      <c r="P165" s="21">
        <v>5534.23</v>
      </c>
      <c r="Q165" s="24">
        <f>IFERROR((VLOOKUP(B165,[1]EXTRAS!$B$6:$L$315,11,0)),2)</f>
        <v>5534.23</v>
      </c>
      <c r="R165" s="24">
        <f t="shared" si="2"/>
        <v>17192.23</v>
      </c>
    </row>
    <row r="166" spans="1:18" ht="24" customHeight="1" x14ac:dyDescent="0.25">
      <c r="A166" s="1">
        <v>156</v>
      </c>
      <c r="B166" s="39">
        <v>9901007819</v>
      </c>
      <c r="C166" s="6" t="s">
        <v>63</v>
      </c>
      <c r="D166" s="7" t="s">
        <v>703</v>
      </c>
      <c r="E166" s="7" t="s">
        <v>669</v>
      </c>
      <c r="F166" s="21">
        <v>4402</v>
      </c>
      <c r="G166" s="21">
        <v>1598</v>
      </c>
      <c r="H166" s="21">
        <v>50</v>
      </c>
      <c r="I166" s="21">
        <v>0</v>
      </c>
      <c r="J166" s="21">
        <v>1525</v>
      </c>
      <c r="K166" s="21">
        <v>0</v>
      </c>
      <c r="L166" s="21">
        <v>2500</v>
      </c>
      <c r="M166" s="21">
        <v>1500</v>
      </c>
      <c r="N166" s="21">
        <v>250</v>
      </c>
      <c r="O166" s="21">
        <v>300</v>
      </c>
      <c r="P166" s="21">
        <v>7575</v>
      </c>
      <c r="Q166" s="24">
        <f>IFERROR((VLOOKUP(B166,[1]EXTRAS!$B$6:$L$315,11,0)),2)</f>
        <v>7575</v>
      </c>
      <c r="R166" s="24">
        <f t="shared" si="2"/>
        <v>19700</v>
      </c>
    </row>
    <row r="167" spans="1:18" s="12" customFormat="1" ht="24" customHeight="1" x14ac:dyDescent="0.25">
      <c r="A167" s="1">
        <v>157</v>
      </c>
      <c r="B167" s="39">
        <v>950015472</v>
      </c>
      <c r="C167" s="6" t="s">
        <v>98</v>
      </c>
      <c r="D167" s="7" t="s">
        <v>703</v>
      </c>
      <c r="E167" s="7" t="s">
        <v>669</v>
      </c>
      <c r="F167" s="21">
        <v>4402</v>
      </c>
      <c r="G167" s="21">
        <v>1598</v>
      </c>
      <c r="H167" s="21">
        <v>75</v>
      </c>
      <c r="I167" s="21">
        <v>0</v>
      </c>
      <c r="J167" s="21">
        <v>1525</v>
      </c>
      <c r="K167" s="21">
        <v>0</v>
      </c>
      <c r="L167" s="21">
        <v>2500</v>
      </c>
      <c r="M167" s="21">
        <v>1500</v>
      </c>
      <c r="N167" s="21">
        <v>250</v>
      </c>
      <c r="O167" s="21">
        <v>300</v>
      </c>
      <c r="P167" s="21">
        <v>7600</v>
      </c>
      <c r="Q167" s="24">
        <f>IFERROR((VLOOKUP(B167,[1]EXTRAS!$B$6:$L$315,11,0)),2)</f>
        <v>7600</v>
      </c>
      <c r="R167" s="24">
        <f t="shared" si="2"/>
        <v>19750</v>
      </c>
    </row>
    <row r="168" spans="1:18" ht="24" customHeight="1" x14ac:dyDescent="0.25">
      <c r="A168" s="1">
        <v>158</v>
      </c>
      <c r="B168" s="39">
        <v>9901120257</v>
      </c>
      <c r="C168" s="6" t="s">
        <v>288</v>
      </c>
      <c r="D168" s="7" t="s">
        <v>711</v>
      </c>
      <c r="E168" s="7" t="s">
        <v>669</v>
      </c>
      <c r="F168" s="21">
        <v>4481</v>
      </c>
      <c r="G168" s="21">
        <v>1598</v>
      </c>
      <c r="H168" s="21">
        <v>50</v>
      </c>
      <c r="I168" s="21">
        <v>0</v>
      </c>
      <c r="J168" s="21">
        <v>1525</v>
      </c>
      <c r="K168" s="21">
        <v>0</v>
      </c>
      <c r="L168" s="21">
        <v>2500</v>
      </c>
      <c r="M168" s="21">
        <v>1500</v>
      </c>
      <c r="N168" s="21">
        <v>250</v>
      </c>
      <c r="O168" s="21">
        <v>300</v>
      </c>
      <c r="P168" s="21">
        <v>7654</v>
      </c>
      <c r="Q168" s="24">
        <f>IFERROR((VLOOKUP(B168,[1]EXTRAS!$B$6:$L$315,11,0)),2)</f>
        <v>7654</v>
      </c>
      <c r="R168" s="24">
        <f t="shared" si="2"/>
        <v>19858</v>
      </c>
    </row>
    <row r="169" spans="1:18" ht="24" customHeight="1" x14ac:dyDescent="0.25">
      <c r="A169" s="1">
        <v>159</v>
      </c>
      <c r="B169" s="39">
        <v>950019974</v>
      </c>
      <c r="C169" s="6" t="s">
        <v>93</v>
      </c>
      <c r="D169" s="7" t="s">
        <v>711</v>
      </c>
      <c r="E169" s="7" t="s">
        <v>669</v>
      </c>
      <c r="F169" s="21">
        <v>4481</v>
      </c>
      <c r="G169" s="21">
        <v>1598</v>
      </c>
      <c r="H169" s="21">
        <v>75</v>
      </c>
      <c r="I169" s="21">
        <v>0</v>
      </c>
      <c r="J169" s="21">
        <v>1525</v>
      </c>
      <c r="K169" s="21">
        <v>0</v>
      </c>
      <c r="L169" s="21">
        <v>2500</v>
      </c>
      <c r="M169" s="21">
        <v>1500</v>
      </c>
      <c r="N169" s="21">
        <v>250</v>
      </c>
      <c r="O169" s="21">
        <v>300</v>
      </c>
      <c r="P169" s="21">
        <v>7679</v>
      </c>
      <c r="Q169" s="24">
        <f>IFERROR((VLOOKUP(B169,[1]EXTRAS!$B$6:$L$315,11,0)),2)</f>
        <v>7679</v>
      </c>
      <c r="R169" s="24">
        <f t="shared" si="2"/>
        <v>19908</v>
      </c>
    </row>
    <row r="170" spans="1:18" ht="24" customHeight="1" x14ac:dyDescent="0.25">
      <c r="A170" s="1">
        <v>160</v>
      </c>
      <c r="B170" s="39">
        <v>950008287</v>
      </c>
      <c r="C170" s="6" t="s">
        <v>14</v>
      </c>
      <c r="D170" s="7" t="s">
        <v>702</v>
      </c>
      <c r="E170" s="7" t="s">
        <v>669</v>
      </c>
      <c r="F170" s="21">
        <v>4560</v>
      </c>
      <c r="G170" s="21">
        <v>1598</v>
      </c>
      <c r="H170" s="21">
        <v>75</v>
      </c>
      <c r="I170" s="21">
        <v>0</v>
      </c>
      <c r="J170" s="21">
        <v>1525</v>
      </c>
      <c r="K170" s="21">
        <v>0</v>
      </c>
      <c r="L170" s="21">
        <v>2500</v>
      </c>
      <c r="M170" s="21">
        <v>1500</v>
      </c>
      <c r="N170" s="21">
        <v>250</v>
      </c>
      <c r="O170" s="21">
        <v>300</v>
      </c>
      <c r="P170" s="21">
        <v>7758</v>
      </c>
      <c r="Q170" s="24">
        <f>IFERROR((VLOOKUP(B170,[1]EXTRAS!$B$6:$L$315,11,0)),2)</f>
        <v>7758</v>
      </c>
      <c r="R170" s="24">
        <f t="shared" si="2"/>
        <v>20066</v>
      </c>
    </row>
    <row r="171" spans="1:18" ht="24" customHeight="1" x14ac:dyDescent="0.25">
      <c r="A171" s="1">
        <v>161</v>
      </c>
      <c r="B171" s="39">
        <v>950008092</v>
      </c>
      <c r="C171" s="6" t="s">
        <v>290</v>
      </c>
      <c r="D171" s="7" t="s">
        <v>705</v>
      </c>
      <c r="E171" s="7" t="s">
        <v>669</v>
      </c>
      <c r="F171" s="21">
        <v>4228</v>
      </c>
      <c r="G171" s="21">
        <v>1391</v>
      </c>
      <c r="H171" s="21">
        <v>75</v>
      </c>
      <c r="I171" s="21">
        <v>0</v>
      </c>
      <c r="J171" s="21">
        <v>1525</v>
      </c>
      <c r="K171" s="21">
        <v>0</v>
      </c>
      <c r="L171" s="21">
        <v>2500</v>
      </c>
      <c r="M171" s="21">
        <v>1350</v>
      </c>
      <c r="N171" s="21">
        <v>250</v>
      </c>
      <c r="O171" s="21">
        <v>300</v>
      </c>
      <c r="P171" s="21">
        <v>7219</v>
      </c>
      <c r="Q171" s="24">
        <f>IFERROR((VLOOKUP(B171,[1]EXTRAS!$B$6:$L$315,11,0)),2)</f>
        <v>7219</v>
      </c>
      <c r="R171" s="24">
        <f t="shared" si="2"/>
        <v>18838</v>
      </c>
    </row>
    <row r="172" spans="1:18" ht="24" customHeight="1" x14ac:dyDescent="0.25">
      <c r="A172" s="1">
        <v>162</v>
      </c>
      <c r="B172" s="39">
        <v>9901052477</v>
      </c>
      <c r="C172" s="6" t="s">
        <v>31</v>
      </c>
      <c r="D172" s="7" t="s">
        <v>701</v>
      </c>
      <c r="E172" s="7" t="s">
        <v>669</v>
      </c>
      <c r="F172" s="21">
        <v>4259</v>
      </c>
      <c r="G172" s="21">
        <v>1391</v>
      </c>
      <c r="H172" s="21">
        <v>50</v>
      </c>
      <c r="I172" s="21">
        <v>0</v>
      </c>
      <c r="J172" s="21">
        <v>1525</v>
      </c>
      <c r="K172" s="21">
        <v>0</v>
      </c>
      <c r="L172" s="21">
        <v>2500</v>
      </c>
      <c r="M172" s="21">
        <v>1350</v>
      </c>
      <c r="N172" s="21">
        <v>250</v>
      </c>
      <c r="O172" s="21">
        <v>300</v>
      </c>
      <c r="P172" s="21">
        <v>7225</v>
      </c>
      <c r="Q172" s="24">
        <f>IFERROR((VLOOKUP(B172,[1]EXTRAS!$B$6:$L$315,11,0)),2)</f>
        <v>7225</v>
      </c>
      <c r="R172" s="24">
        <f t="shared" si="2"/>
        <v>18850</v>
      </c>
    </row>
    <row r="173" spans="1:18" ht="24" customHeight="1" x14ac:dyDescent="0.25">
      <c r="A173" s="1">
        <v>163</v>
      </c>
      <c r="B173" s="39">
        <v>990089922</v>
      </c>
      <c r="C173" s="6" t="s">
        <v>132</v>
      </c>
      <c r="D173" s="7" t="s">
        <v>701</v>
      </c>
      <c r="E173" s="7" t="s">
        <v>669</v>
      </c>
      <c r="F173" s="21">
        <v>4259</v>
      </c>
      <c r="G173" s="21">
        <v>1391</v>
      </c>
      <c r="H173" s="21">
        <v>50</v>
      </c>
      <c r="I173" s="21">
        <v>0</v>
      </c>
      <c r="J173" s="21">
        <v>1525</v>
      </c>
      <c r="K173" s="21">
        <v>0</v>
      </c>
      <c r="L173" s="21">
        <v>2500</v>
      </c>
      <c r="M173" s="21">
        <v>1350</v>
      </c>
      <c r="N173" s="21">
        <v>250</v>
      </c>
      <c r="O173" s="21">
        <v>300</v>
      </c>
      <c r="P173" s="21">
        <v>7225</v>
      </c>
      <c r="Q173" s="24">
        <f>IFERROR((VLOOKUP(B173,[1]EXTRAS!$B$6:$L$315,11,0)),2)</f>
        <v>7225</v>
      </c>
      <c r="R173" s="24">
        <f t="shared" si="2"/>
        <v>18850</v>
      </c>
    </row>
    <row r="174" spans="1:18" ht="24" customHeight="1" x14ac:dyDescent="0.25">
      <c r="A174" s="1">
        <v>164</v>
      </c>
      <c r="B174" s="39">
        <v>950019913</v>
      </c>
      <c r="C174" s="6" t="s">
        <v>291</v>
      </c>
      <c r="D174" s="7" t="s">
        <v>701</v>
      </c>
      <c r="E174" s="7" t="s">
        <v>669</v>
      </c>
      <c r="F174" s="21">
        <v>4259</v>
      </c>
      <c r="G174" s="21">
        <v>1391</v>
      </c>
      <c r="H174" s="21">
        <v>75</v>
      </c>
      <c r="I174" s="21">
        <v>0</v>
      </c>
      <c r="J174" s="21">
        <v>1525</v>
      </c>
      <c r="K174" s="21">
        <v>0</v>
      </c>
      <c r="L174" s="21">
        <v>2500</v>
      </c>
      <c r="M174" s="21">
        <v>1350</v>
      </c>
      <c r="N174" s="21">
        <v>250</v>
      </c>
      <c r="O174" s="21">
        <v>300</v>
      </c>
      <c r="P174" s="21">
        <v>7250</v>
      </c>
      <c r="Q174" s="24">
        <f>IFERROR((VLOOKUP(B174,[1]EXTRAS!$B$6:$L$315,11,0)),2)</f>
        <v>7250</v>
      </c>
      <c r="R174" s="24">
        <f t="shared" si="2"/>
        <v>18900</v>
      </c>
    </row>
    <row r="175" spans="1:18" ht="24" customHeight="1" x14ac:dyDescent="0.25">
      <c r="A175" s="1">
        <v>165</v>
      </c>
      <c r="B175" s="39">
        <v>990057291</v>
      </c>
      <c r="C175" s="6" t="s">
        <v>131</v>
      </c>
      <c r="D175" s="7" t="s">
        <v>701</v>
      </c>
      <c r="E175" s="7" t="s">
        <v>669</v>
      </c>
      <c r="F175" s="21">
        <v>4259</v>
      </c>
      <c r="G175" s="21">
        <v>1391</v>
      </c>
      <c r="H175" s="21">
        <v>75</v>
      </c>
      <c r="I175" s="21">
        <v>0</v>
      </c>
      <c r="J175" s="21">
        <v>1525</v>
      </c>
      <c r="K175" s="21">
        <v>0</v>
      </c>
      <c r="L175" s="21">
        <v>2500</v>
      </c>
      <c r="M175" s="21">
        <v>1350</v>
      </c>
      <c r="N175" s="21">
        <v>250</v>
      </c>
      <c r="O175" s="21">
        <v>300</v>
      </c>
      <c r="P175" s="21">
        <v>7250</v>
      </c>
      <c r="Q175" s="24">
        <f>IFERROR((VLOOKUP(B175,[1]EXTRAS!$B$6:$L$315,11,0)),2)</f>
        <v>7250</v>
      </c>
      <c r="R175" s="24">
        <f t="shared" si="2"/>
        <v>18900</v>
      </c>
    </row>
    <row r="176" spans="1:18" ht="24" customHeight="1" x14ac:dyDescent="0.25">
      <c r="A176" s="1">
        <v>166</v>
      </c>
      <c r="B176" s="39">
        <v>9901052476</v>
      </c>
      <c r="C176" s="6" t="s">
        <v>30</v>
      </c>
      <c r="D176" s="7" t="s">
        <v>709</v>
      </c>
      <c r="E176" s="7" t="s">
        <v>669</v>
      </c>
      <c r="F176" s="21">
        <v>4292</v>
      </c>
      <c r="G176" s="21">
        <v>1391</v>
      </c>
      <c r="H176" s="21">
        <v>50</v>
      </c>
      <c r="I176" s="21">
        <v>0</v>
      </c>
      <c r="J176" s="21">
        <v>1525</v>
      </c>
      <c r="K176" s="21">
        <v>0</v>
      </c>
      <c r="L176" s="21">
        <v>2500</v>
      </c>
      <c r="M176" s="21">
        <v>1350</v>
      </c>
      <c r="N176" s="21">
        <v>250</v>
      </c>
      <c r="O176" s="21">
        <v>300</v>
      </c>
      <c r="P176" s="21">
        <v>7258</v>
      </c>
      <c r="Q176" s="24">
        <f>IFERROR((VLOOKUP(B176,[1]EXTRAS!$B$6:$L$315,11,0)),2)</f>
        <v>7258</v>
      </c>
      <c r="R176" s="24">
        <f t="shared" si="2"/>
        <v>18916</v>
      </c>
    </row>
    <row r="177" spans="1:18" ht="24" customHeight="1" x14ac:dyDescent="0.25">
      <c r="A177" s="1">
        <v>167</v>
      </c>
      <c r="B177" s="39">
        <v>950011497</v>
      </c>
      <c r="C177" s="6" t="s">
        <v>292</v>
      </c>
      <c r="D177" s="7" t="s">
        <v>703</v>
      </c>
      <c r="E177" s="7" t="s">
        <v>669</v>
      </c>
      <c r="F177" s="21">
        <v>4402</v>
      </c>
      <c r="G177" s="21">
        <v>1598</v>
      </c>
      <c r="H177" s="21">
        <v>75</v>
      </c>
      <c r="I177" s="21">
        <v>0</v>
      </c>
      <c r="J177" s="21">
        <v>1525</v>
      </c>
      <c r="K177" s="21">
        <v>0</v>
      </c>
      <c r="L177" s="21">
        <v>2500</v>
      </c>
      <c r="M177" s="21">
        <v>1500</v>
      </c>
      <c r="N177" s="21">
        <v>250</v>
      </c>
      <c r="O177" s="21">
        <v>300</v>
      </c>
      <c r="P177" s="21">
        <v>7600</v>
      </c>
      <c r="Q177" s="24">
        <f>IFERROR((VLOOKUP(B177,[1]EXTRAS!$B$6:$L$315,11,0)),2)</f>
        <v>7600</v>
      </c>
      <c r="R177" s="24">
        <f t="shared" si="2"/>
        <v>19750</v>
      </c>
    </row>
    <row r="178" spans="1:18" ht="24" customHeight="1" x14ac:dyDescent="0.25">
      <c r="A178" s="1">
        <v>168</v>
      </c>
      <c r="B178" s="39">
        <v>990036080</v>
      </c>
      <c r="C178" s="6" t="s">
        <v>68</v>
      </c>
      <c r="D178" s="7" t="s">
        <v>711</v>
      </c>
      <c r="E178" s="7" t="s">
        <v>669</v>
      </c>
      <c r="F178" s="21">
        <v>4481</v>
      </c>
      <c r="G178" s="21">
        <v>1598</v>
      </c>
      <c r="H178" s="21">
        <v>75</v>
      </c>
      <c r="I178" s="21">
        <v>0</v>
      </c>
      <c r="J178" s="21">
        <v>1525</v>
      </c>
      <c r="K178" s="21">
        <v>0</v>
      </c>
      <c r="L178" s="21">
        <v>2500</v>
      </c>
      <c r="M178" s="21">
        <v>1500</v>
      </c>
      <c r="N178" s="21">
        <v>250</v>
      </c>
      <c r="O178" s="21">
        <v>300</v>
      </c>
      <c r="P178" s="21">
        <v>7679</v>
      </c>
      <c r="Q178" s="24">
        <f>IFERROR((VLOOKUP(B178,[1]EXTRAS!$B$6:$L$315,11,0)),2)</f>
        <v>7679</v>
      </c>
      <c r="R178" s="24">
        <f t="shared" si="2"/>
        <v>19908</v>
      </c>
    </row>
    <row r="179" spans="1:18" ht="24" customHeight="1" x14ac:dyDescent="0.25">
      <c r="A179" s="1">
        <v>169</v>
      </c>
      <c r="B179" s="39">
        <v>950008227</v>
      </c>
      <c r="C179" s="6" t="s">
        <v>133</v>
      </c>
      <c r="D179" s="7" t="s">
        <v>711</v>
      </c>
      <c r="E179" s="7" t="s">
        <v>669</v>
      </c>
      <c r="F179" s="21">
        <v>4481</v>
      </c>
      <c r="G179" s="21">
        <v>1598</v>
      </c>
      <c r="H179" s="21">
        <v>75</v>
      </c>
      <c r="I179" s="21">
        <v>0</v>
      </c>
      <c r="J179" s="21">
        <v>1525</v>
      </c>
      <c r="K179" s="21">
        <v>0</v>
      </c>
      <c r="L179" s="21">
        <v>2500</v>
      </c>
      <c r="M179" s="21">
        <v>1500</v>
      </c>
      <c r="N179" s="21">
        <v>250</v>
      </c>
      <c r="O179" s="21">
        <v>300</v>
      </c>
      <c r="P179" s="21">
        <v>7679</v>
      </c>
      <c r="Q179" s="24">
        <f>IFERROR((VLOOKUP(B179,[1]EXTRAS!$B$6:$L$315,11,0)),2)</f>
        <v>7679</v>
      </c>
      <c r="R179" s="24">
        <f t="shared" si="2"/>
        <v>19908</v>
      </c>
    </row>
    <row r="180" spans="1:18" ht="24" customHeight="1" x14ac:dyDescent="0.25">
      <c r="A180" s="1">
        <v>170</v>
      </c>
      <c r="B180" s="39">
        <v>950017569</v>
      </c>
      <c r="C180" s="6" t="s">
        <v>67</v>
      </c>
      <c r="D180" s="7" t="s">
        <v>702</v>
      </c>
      <c r="E180" s="7" t="s">
        <v>669</v>
      </c>
      <c r="F180" s="21">
        <v>4560</v>
      </c>
      <c r="G180" s="21">
        <v>1598</v>
      </c>
      <c r="H180" s="21">
        <v>75</v>
      </c>
      <c r="I180" s="21">
        <v>0</v>
      </c>
      <c r="J180" s="21">
        <v>1525</v>
      </c>
      <c r="K180" s="21">
        <v>0</v>
      </c>
      <c r="L180" s="21">
        <v>2500</v>
      </c>
      <c r="M180" s="21">
        <v>1500</v>
      </c>
      <c r="N180" s="21">
        <v>250</v>
      </c>
      <c r="O180" s="21">
        <v>300</v>
      </c>
      <c r="P180" s="21">
        <v>7758</v>
      </c>
      <c r="Q180" s="24">
        <f>IFERROR((VLOOKUP(B180,[1]EXTRAS!$B$6:$L$315,11,0)),2)</f>
        <v>7758</v>
      </c>
      <c r="R180" s="24">
        <f t="shared" si="2"/>
        <v>20066</v>
      </c>
    </row>
    <row r="181" spans="1:18" ht="24" customHeight="1" x14ac:dyDescent="0.25">
      <c r="A181" s="1">
        <v>171</v>
      </c>
      <c r="B181" s="39">
        <v>960009221</v>
      </c>
      <c r="C181" s="6" t="s">
        <v>103</v>
      </c>
      <c r="D181" s="7" t="s">
        <v>713</v>
      </c>
      <c r="E181" s="7" t="s">
        <v>669</v>
      </c>
      <c r="F181" s="21">
        <v>4749</v>
      </c>
      <c r="G181" s="21">
        <v>1598</v>
      </c>
      <c r="H181" s="21">
        <v>75</v>
      </c>
      <c r="I181" s="21">
        <v>0</v>
      </c>
      <c r="J181" s="21">
        <v>1525</v>
      </c>
      <c r="K181" s="21">
        <v>0</v>
      </c>
      <c r="L181" s="21">
        <v>2500</v>
      </c>
      <c r="M181" s="21">
        <v>1500</v>
      </c>
      <c r="N181" s="21">
        <v>250</v>
      </c>
      <c r="O181" s="21">
        <v>300</v>
      </c>
      <c r="P181" s="21">
        <v>7947</v>
      </c>
      <c r="Q181" s="24">
        <f>IFERROR((VLOOKUP(B181,[1]EXTRAS!$B$6:$L$315,11,0)),2)</f>
        <v>7947</v>
      </c>
      <c r="R181" s="24">
        <f t="shared" si="2"/>
        <v>20444</v>
      </c>
    </row>
    <row r="182" spans="1:18" ht="24" customHeight="1" x14ac:dyDescent="0.25">
      <c r="A182" s="1">
        <v>172</v>
      </c>
      <c r="B182" s="39">
        <v>950018648</v>
      </c>
      <c r="C182" s="6" t="s">
        <v>293</v>
      </c>
      <c r="D182" s="7" t="s">
        <v>705</v>
      </c>
      <c r="E182" s="7" t="s">
        <v>669</v>
      </c>
      <c r="F182" s="21">
        <v>4228</v>
      </c>
      <c r="G182" s="21">
        <v>1391</v>
      </c>
      <c r="H182" s="21">
        <v>75</v>
      </c>
      <c r="I182" s="21">
        <v>0</v>
      </c>
      <c r="J182" s="21">
        <v>1525</v>
      </c>
      <c r="K182" s="21">
        <v>0</v>
      </c>
      <c r="L182" s="21">
        <v>2500</v>
      </c>
      <c r="M182" s="21">
        <v>1350</v>
      </c>
      <c r="N182" s="21">
        <v>250</v>
      </c>
      <c r="O182" s="21">
        <v>300</v>
      </c>
      <c r="P182" s="21">
        <v>7219</v>
      </c>
      <c r="Q182" s="24">
        <f>IFERROR((VLOOKUP(B182,[1]EXTRAS!$B$6:$L$315,11,0)),2)</f>
        <v>7219</v>
      </c>
      <c r="R182" s="24">
        <f t="shared" si="2"/>
        <v>18838</v>
      </c>
    </row>
    <row r="183" spans="1:18" ht="24" customHeight="1" x14ac:dyDescent="0.25">
      <c r="A183" s="1">
        <v>173</v>
      </c>
      <c r="B183" s="39">
        <v>950011806</v>
      </c>
      <c r="C183" s="6" t="s">
        <v>294</v>
      </c>
      <c r="D183" s="7" t="s">
        <v>705</v>
      </c>
      <c r="E183" s="7" t="s">
        <v>669</v>
      </c>
      <c r="F183" s="21">
        <v>4228</v>
      </c>
      <c r="G183" s="21">
        <v>1391</v>
      </c>
      <c r="H183" s="21">
        <v>75</v>
      </c>
      <c r="I183" s="21">
        <v>0</v>
      </c>
      <c r="J183" s="21">
        <v>1525</v>
      </c>
      <c r="K183" s="21">
        <v>0</v>
      </c>
      <c r="L183" s="21">
        <v>2500</v>
      </c>
      <c r="M183" s="21">
        <v>1350</v>
      </c>
      <c r="N183" s="21">
        <v>250</v>
      </c>
      <c r="O183" s="21">
        <v>300</v>
      </c>
      <c r="P183" s="21">
        <v>7219</v>
      </c>
      <c r="Q183" s="24">
        <f>IFERROR((VLOOKUP(B183,[1]EXTRAS!$B$6:$L$315,11,0)),2)</f>
        <v>7219</v>
      </c>
      <c r="R183" s="24">
        <f t="shared" si="2"/>
        <v>18838</v>
      </c>
    </row>
    <row r="184" spans="1:18" ht="24" customHeight="1" x14ac:dyDescent="0.25">
      <c r="A184" s="1">
        <v>174</v>
      </c>
      <c r="B184" s="39">
        <v>950012903</v>
      </c>
      <c r="C184" s="6" t="s">
        <v>111</v>
      </c>
      <c r="D184" s="7" t="s">
        <v>705</v>
      </c>
      <c r="E184" s="7" t="s">
        <v>669</v>
      </c>
      <c r="F184" s="21">
        <v>4228</v>
      </c>
      <c r="G184" s="21">
        <v>1391</v>
      </c>
      <c r="H184" s="21">
        <v>75</v>
      </c>
      <c r="I184" s="21">
        <v>0</v>
      </c>
      <c r="J184" s="21">
        <v>1525</v>
      </c>
      <c r="K184" s="21">
        <v>0</v>
      </c>
      <c r="L184" s="21">
        <v>2500</v>
      </c>
      <c r="M184" s="21">
        <v>1350</v>
      </c>
      <c r="N184" s="21">
        <v>250</v>
      </c>
      <c r="O184" s="21">
        <v>300</v>
      </c>
      <c r="P184" s="21">
        <v>7219</v>
      </c>
      <c r="Q184" s="24">
        <f>IFERROR((VLOOKUP(B184,[1]EXTRAS!$B$6:$L$315,11,0)),2)</f>
        <v>7219</v>
      </c>
      <c r="R184" s="24">
        <f t="shared" si="2"/>
        <v>18838</v>
      </c>
    </row>
    <row r="185" spans="1:18" ht="24" customHeight="1" x14ac:dyDescent="0.25">
      <c r="A185" s="1">
        <v>175</v>
      </c>
      <c r="B185" s="39">
        <v>9901002722</v>
      </c>
      <c r="C185" s="6" t="s">
        <v>295</v>
      </c>
      <c r="D185" s="7" t="s">
        <v>705</v>
      </c>
      <c r="E185" s="7" t="s">
        <v>669</v>
      </c>
      <c r="F185" s="21">
        <v>4228</v>
      </c>
      <c r="G185" s="21">
        <v>1391</v>
      </c>
      <c r="H185" s="21">
        <v>50</v>
      </c>
      <c r="I185" s="21">
        <v>0</v>
      </c>
      <c r="J185" s="21">
        <v>1525</v>
      </c>
      <c r="K185" s="21">
        <v>0</v>
      </c>
      <c r="L185" s="21">
        <v>2500</v>
      </c>
      <c r="M185" s="21">
        <v>1350</v>
      </c>
      <c r="N185" s="21">
        <v>250</v>
      </c>
      <c r="O185" s="21">
        <v>300</v>
      </c>
      <c r="P185" s="21">
        <v>7194</v>
      </c>
      <c r="Q185" s="24">
        <f>IFERROR((VLOOKUP(B185,[1]EXTRAS!$B$6:$L$315,11,0)),2)</f>
        <v>7194</v>
      </c>
      <c r="R185" s="24">
        <f t="shared" si="2"/>
        <v>18788</v>
      </c>
    </row>
    <row r="186" spans="1:18" ht="24" customHeight="1" x14ac:dyDescent="0.25">
      <c r="A186" s="1">
        <v>176</v>
      </c>
      <c r="B186" s="39">
        <v>9901042059</v>
      </c>
      <c r="C186" s="6" t="s">
        <v>296</v>
      </c>
      <c r="D186" s="7" t="s">
        <v>703</v>
      </c>
      <c r="E186" s="7" t="s">
        <v>669</v>
      </c>
      <c r="F186" s="21">
        <v>4402</v>
      </c>
      <c r="G186" s="21">
        <v>1598</v>
      </c>
      <c r="H186" s="21">
        <v>50</v>
      </c>
      <c r="I186" s="21">
        <v>0</v>
      </c>
      <c r="J186" s="21">
        <v>1525</v>
      </c>
      <c r="K186" s="21">
        <v>0</v>
      </c>
      <c r="L186" s="21">
        <v>2500</v>
      </c>
      <c r="M186" s="21">
        <v>1500</v>
      </c>
      <c r="N186" s="21">
        <v>250</v>
      </c>
      <c r="O186" s="21">
        <v>300</v>
      </c>
      <c r="P186" s="21">
        <v>7575</v>
      </c>
      <c r="Q186" s="24">
        <f>IFERROR((VLOOKUP(B186,[1]EXTRAS!$B$6:$L$315,11,0)),2)</f>
        <v>7575</v>
      </c>
      <c r="R186" s="24">
        <f t="shared" si="2"/>
        <v>19700</v>
      </c>
    </row>
    <row r="187" spans="1:18" ht="24" customHeight="1" x14ac:dyDescent="0.25">
      <c r="A187" s="1">
        <v>177</v>
      </c>
      <c r="B187" s="39">
        <v>950009991</v>
      </c>
      <c r="C187" s="6" t="s">
        <v>108</v>
      </c>
      <c r="D187" s="7" t="s">
        <v>701</v>
      </c>
      <c r="E187" s="7" t="s">
        <v>669</v>
      </c>
      <c r="F187" s="21">
        <v>4259</v>
      </c>
      <c r="G187" s="21">
        <v>1391</v>
      </c>
      <c r="H187" s="21">
        <v>75</v>
      </c>
      <c r="I187" s="21">
        <v>0</v>
      </c>
      <c r="J187" s="21">
        <v>1525</v>
      </c>
      <c r="K187" s="21">
        <v>0</v>
      </c>
      <c r="L187" s="21">
        <v>2500</v>
      </c>
      <c r="M187" s="21">
        <v>1350</v>
      </c>
      <c r="N187" s="21">
        <v>250</v>
      </c>
      <c r="O187" s="21">
        <v>300</v>
      </c>
      <c r="P187" s="21">
        <v>7250</v>
      </c>
      <c r="Q187" s="24">
        <f>IFERROR((VLOOKUP(B187,[1]EXTRAS!$B$6:$L$315,11,0)),2)</f>
        <v>7250</v>
      </c>
      <c r="R187" s="24">
        <f t="shared" si="2"/>
        <v>18900</v>
      </c>
    </row>
    <row r="188" spans="1:18" ht="24" customHeight="1" x14ac:dyDescent="0.25">
      <c r="A188" s="1">
        <v>178</v>
      </c>
      <c r="B188" s="39">
        <v>990032437</v>
      </c>
      <c r="C188" s="6" t="s">
        <v>297</v>
      </c>
      <c r="D188" s="7" t="s">
        <v>701</v>
      </c>
      <c r="E188" s="7" t="s">
        <v>669</v>
      </c>
      <c r="F188" s="21">
        <v>4259</v>
      </c>
      <c r="G188" s="21">
        <v>1391</v>
      </c>
      <c r="H188" s="21">
        <v>75</v>
      </c>
      <c r="I188" s="21">
        <v>0</v>
      </c>
      <c r="J188" s="21">
        <v>1525</v>
      </c>
      <c r="K188" s="21">
        <v>0</v>
      </c>
      <c r="L188" s="21">
        <v>2500</v>
      </c>
      <c r="M188" s="21">
        <v>1350</v>
      </c>
      <c r="N188" s="21">
        <v>250</v>
      </c>
      <c r="O188" s="21">
        <v>300</v>
      </c>
      <c r="P188" s="21">
        <v>6570.31</v>
      </c>
      <c r="Q188" s="24">
        <f>IFERROR((VLOOKUP(B188,[1]EXTRAS!$B$6:$L$315,11,0)),2)</f>
        <v>6570.31</v>
      </c>
      <c r="R188" s="24">
        <f t="shared" si="2"/>
        <v>18220.310000000001</v>
      </c>
    </row>
    <row r="189" spans="1:18" ht="24" customHeight="1" x14ac:dyDescent="0.25">
      <c r="A189" s="1">
        <v>179</v>
      </c>
      <c r="B189" s="39">
        <v>9901104183</v>
      </c>
      <c r="C189" s="6" t="s">
        <v>8</v>
      </c>
      <c r="D189" s="7" t="s">
        <v>701</v>
      </c>
      <c r="E189" s="7" t="s">
        <v>669</v>
      </c>
      <c r="F189" s="21">
        <v>4259</v>
      </c>
      <c r="G189" s="21">
        <v>1391</v>
      </c>
      <c r="H189" s="21">
        <v>50</v>
      </c>
      <c r="I189" s="21">
        <v>0</v>
      </c>
      <c r="J189" s="21">
        <v>1525</v>
      </c>
      <c r="K189" s="21">
        <v>0</v>
      </c>
      <c r="L189" s="21">
        <v>2500</v>
      </c>
      <c r="M189" s="21">
        <v>1350</v>
      </c>
      <c r="N189" s="21">
        <v>250</v>
      </c>
      <c r="O189" s="21">
        <v>300</v>
      </c>
      <c r="P189" s="21">
        <v>7225</v>
      </c>
      <c r="Q189" s="24">
        <f>IFERROR((VLOOKUP(B189,[1]EXTRAS!$B$6:$L$315,11,0)),2)</f>
        <v>7225</v>
      </c>
      <c r="R189" s="24">
        <f t="shared" si="2"/>
        <v>18850</v>
      </c>
    </row>
    <row r="190" spans="1:18" ht="24" customHeight="1" x14ac:dyDescent="0.25">
      <c r="A190" s="1">
        <v>180</v>
      </c>
      <c r="B190" s="39">
        <v>950019057</v>
      </c>
      <c r="C190" s="6" t="s">
        <v>9</v>
      </c>
      <c r="D190" s="7" t="s">
        <v>701</v>
      </c>
      <c r="E190" s="7" t="s">
        <v>669</v>
      </c>
      <c r="F190" s="21">
        <v>4259</v>
      </c>
      <c r="G190" s="21">
        <v>1391</v>
      </c>
      <c r="H190" s="21">
        <v>75</v>
      </c>
      <c r="I190" s="21">
        <v>0</v>
      </c>
      <c r="J190" s="21">
        <v>1525</v>
      </c>
      <c r="K190" s="21">
        <v>0</v>
      </c>
      <c r="L190" s="21">
        <v>2500</v>
      </c>
      <c r="M190" s="21">
        <v>1350</v>
      </c>
      <c r="N190" s="21">
        <v>250</v>
      </c>
      <c r="O190" s="21">
        <v>300</v>
      </c>
      <c r="P190" s="21">
        <v>7250</v>
      </c>
      <c r="Q190" s="24">
        <f>IFERROR((VLOOKUP(B190,[1]EXTRAS!$B$6:$L$315,11,0)),2)</f>
        <v>7250</v>
      </c>
      <c r="R190" s="24">
        <f t="shared" si="2"/>
        <v>18900</v>
      </c>
    </row>
    <row r="191" spans="1:18" ht="24" customHeight="1" x14ac:dyDescent="0.25">
      <c r="A191" s="1">
        <v>181</v>
      </c>
      <c r="B191" s="39">
        <v>9901043407</v>
      </c>
      <c r="C191" s="6" t="s">
        <v>298</v>
      </c>
      <c r="D191" s="7" t="s">
        <v>701</v>
      </c>
      <c r="E191" s="7" t="s">
        <v>669</v>
      </c>
      <c r="F191" s="21">
        <v>4259</v>
      </c>
      <c r="G191" s="21">
        <v>1391</v>
      </c>
      <c r="H191" s="21">
        <v>50</v>
      </c>
      <c r="I191" s="21">
        <v>0</v>
      </c>
      <c r="J191" s="21">
        <v>1525</v>
      </c>
      <c r="K191" s="21">
        <v>0</v>
      </c>
      <c r="L191" s="21">
        <v>2500</v>
      </c>
      <c r="M191" s="21">
        <v>1350</v>
      </c>
      <c r="N191" s="21">
        <v>250</v>
      </c>
      <c r="O191" s="21">
        <v>300</v>
      </c>
      <c r="P191" s="21">
        <v>6547.66</v>
      </c>
      <c r="Q191" s="24">
        <f>IFERROR((VLOOKUP(B191,[1]EXTRAS!$B$6:$L$315,11,0)),2)</f>
        <v>6547.66</v>
      </c>
      <c r="R191" s="24">
        <f t="shared" si="2"/>
        <v>18172.66</v>
      </c>
    </row>
    <row r="192" spans="1:18" ht="24" customHeight="1" x14ac:dyDescent="0.25">
      <c r="A192" s="1">
        <v>182</v>
      </c>
      <c r="B192" s="39">
        <v>950013247</v>
      </c>
      <c r="C192" s="6" t="s">
        <v>32</v>
      </c>
      <c r="D192" s="7" t="s">
        <v>701</v>
      </c>
      <c r="E192" s="7" t="s">
        <v>669</v>
      </c>
      <c r="F192" s="21">
        <v>4259</v>
      </c>
      <c r="G192" s="21">
        <v>1391</v>
      </c>
      <c r="H192" s="21">
        <v>75</v>
      </c>
      <c r="I192" s="21">
        <v>0</v>
      </c>
      <c r="J192" s="21">
        <v>1525</v>
      </c>
      <c r="K192" s="21">
        <v>0</v>
      </c>
      <c r="L192" s="21">
        <v>2500</v>
      </c>
      <c r="M192" s="21">
        <v>1350</v>
      </c>
      <c r="N192" s="21">
        <v>250</v>
      </c>
      <c r="O192" s="21">
        <v>300</v>
      </c>
      <c r="P192" s="21">
        <v>7250</v>
      </c>
      <c r="Q192" s="24">
        <f>IFERROR((VLOOKUP(B192,[1]EXTRAS!$B$6:$L$315,11,0)),2)</f>
        <v>7250</v>
      </c>
      <c r="R192" s="24">
        <f t="shared" si="2"/>
        <v>18900</v>
      </c>
    </row>
    <row r="193" spans="1:18" ht="24" customHeight="1" x14ac:dyDescent="0.25">
      <c r="A193" s="1">
        <v>183</v>
      </c>
      <c r="B193" s="39">
        <v>9901104177</v>
      </c>
      <c r="C193" s="6" t="s">
        <v>25</v>
      </c>
      <c r="D193" s="7" t="s">
        <v>701</v>
      </c>
      <c r="E193" s="7" t="s">
        <v>669</v>
      </c>
      <c r="F193" s="21">
        <v>4259</v>
      </c>
      <c r="G193" s="21">
        <v>1391</v>
      </c>
      <c r="H193" s="21">
        <v>50</v>
      </c>
      <c r="I193" s="21">
        <v>0</v>
      </c>
      <c r="J193" s="21">
        <v>1525</v>
      </c>
      <c r="K193" s="21">
        <v>0</v>
      </c>
      <c r="L193" s="21">
        <v>2500</v>
      </c>
      <c r="M193" s="21">
        <v>1350</v>
      </c>
      <c r="N193" s="21">
        <v>250</v>
      </c>
      <c r="O193" s="21">
        <v>300</v>
      </c>
      <c r="P193" s="21">
        <v>7225</v>
      </c>
      <c r="Q193" s="24">
        <f>IFERROR((VLOOKUP(B193,[1]EXTRAS!$B$6:$L$315,11,0)),2)</f>
        <v>7225</v>
      </c>
      <c r="R193" s="24">
        <f t="shared" si="2"/>
        <v>18850</v>
      </c>
    </row>
    <row r="194" spans="1:18" ht="24" customHeight="1" x14ac:dyDescent="0.25">
      <c r="A194" s="1">
        <v>184</v>
      </c>
      <c r="B194" s="39">
        <v>9901066396</v>
      </c>
      <c r="C194" s="6" t="s">
        <v>34</v>
      </c>
      <c r="D194" s="7" t="s">
        <v>701</v>
      </c>
      <c r="E194" s="7" t="s">
        <v>669</v>
      </c>
      <c r="F194" s="21">
        <v>4259</v>
      </c>
      <c r="G194" s="21">
        <v>1391</v>
      </c>
      <c r="H194" s="21">
        <v>50</v>
      </c>
      <c r="I194" s="21">
        <v>0</v>
      </c>
      <c r="J194" s="21">
        <v>1525</v>
      </c>
      <c r="K194" s="21">
        <v>0</v>
      </c>
      <c r="L194" s="21">
        <v>2500</v>
      </c>
      <c r="M194" s="21">
        <v>1350</v>
      </c>
      <c r="N194" s="21">
        <v>250</v>
      </c>
      <c r="O194" s="21">
        <v>300</v>
      </c>
      <c r="P194" s="21">
        <v>6525.08</v>
      </c>
      <c r="Q194" s="24">
        <f>IFERROR((VLOOKUP(B194,[1]EXTRAS!$B$6:$L$315,11,0)),2)</f>
        <v>6525.08</v>
      </c>
      <c r="R194" s="24">
        <f t="shared" si="2"/>
        <v>18150.080000000002</v>
      </c>
    </row>
    <row r="195" spans="1:18" ht="24" customHeight="1" x14ac:dyDescent="0.25">
      <c r="A195" s="1">
        <v>185</v>
      </c>
      <c r="B195" s="39">
        <v>990104104</v>
      </c>
      <c r="C195" s="6" t="s">
        <v>28</v>
      </c>
      <c r="D195" s="7" t="s">
        <v>701</v>
      </c>
      <c r="E195" s="7" t="s">
        <v>669</v>
      </c>
      <c r="F195" s="21">
        <v>4259</v>
      </c>
      <c r="G195" s="21">
        <v>1391</v>
      </c>
      <c r="H195" s="21">
        <v>50</v>
      </c>
      <c r="I195" s="21">
        <v>0</v>
      </c>
      <c r="J195" s="21">
        <v>1525</v>
      </c>
      <c r="K195" s="21">
        <v>0</v>
      </c>
      <c r="L195" s="21">
        <v>2500</v>
      </c>
      <c r="M195" s="21">
        <v>1350</v>
      </c>
      <c r="N195" s="21">
        <v>250</v>
      </c>
      <c r="O195" s="21">
        <v>300</v>
      </c>
      <c r="P195" s="21">
        <v>7225</v>
      </c>
      <c r="Q195" s="24">
        <f>IFERROR((VLOOKUP(B195,[1]EXTRAS!$B$6:$L$315,11,0)),2)</f>
        <v>7225</v>
      </c>
      <c r="R195" s="24">
        <f t="shared" si="2"/>
        <v>18850</v>
      </c>
    </row>
    <row r="196" spans="1:18" ht="24" customHeight="1" x14ac:dyDescent="0.25">
      <c r="A196" s="1">
        <v>186</v>
      </c>
      <c r="B196" s="39">
        <v>9901011104</v>
      </c>
      <c r="C196" s="6" t="s">
        <v>299</v>
      </c>
      <c r="D196" s="7" t="s">
        <v>701</v>
      </c>
      <c r="E196" s="7" t="s">
        <v>669</v>
      </c>
      <c r="F196" s="21">
        <v>4259</v>
      </c>
      <c r="G196" s="21">
        <v>1391</v>
      </c>
      <c r="H196" s="21">
        <v>50</v>
      </c>
      <c r="I196" s="21">
        <v>0</v>
      </c>
      <c r="J196" s="21">
        <v>1525</v>
      </c>
      <c r="K196" s="21">
        <v>0</v>
      </c>
      <c r="L196" s="21">
        <v>2500</v>
      </c>
      <c r="M196" s="21">
        <v>1350</v>
      </c>
      <c r="N196" s="21">
        <v>250</v>
      </c>
      <c r="O196" s="21">
        <v>300</v>
      </c>
      <c r="P196" s="21">
        <v>3431.88</v>
      </c>
      <c r="Q196" s="24">
        <f>IFERROR((VLOOKUP(B196,[1]EXTRAS!$B$6:$L$315,11,0)),2)</f>
        <v>3431.88</v>
      </c>
      <c r="R196" s="24">
        <f t="shared" si="2"/>
        <v>15056.880000000001</v>
      </c>
    </row>
    <row r="197" spans="1:18" ht="24" customHeight="1" x14ac:dyDescent="0.25">
      <c r="A197" s="1">
        <v>187</v>
      </c>
      <c r="B197" s="39">
        <v>990058933</v>
      </c>
      <c r="C197" s="6" t="s">
        <v>104</v>
      </c>
      <c r="D197" s="7" t="s">
        <v>709</v>
      </c>
      <c r="E197" s="7" t="s">
        <v>669</v>
      </c>
      <c r="F197" s="21">
        <v>4292</v>
      </c>
      <c r="G197" s="21">
        <v>1391</v>
      </c>
      <c r="H197" s="21">
        <v>75</v>
      </c>
      <c r="I197" s="21">
        <v>0</v>
      </c>
      <c r="J197" s="21">
        <v>1525</v>
      </c>
      <c r="K197" s="21">
        <v>0</v>
      </c>
      <c r="L197" s="21">
        <v>2500</v>
      </c>
      <c r="M197" s="21">
        <v>1350</v>
      </c>
      <c r="N197" s="21">
        <v>250</v>
      </c>
      <c r="O197" s="21">
        <v>300</v>
      </c>
      <c r="P197" s="21">
        <v>7283</v>
      </c>
      <c r="Q197" s="24">
        <f>IFERROR((VLOOKUP(B197,[1]EXTRAS!$B$6:$L$315,11,0)),2)</f>
        <v>7283</v>
      </c>
      <c r="R197" s="24">
        <f t="shared" si="2"/>
        <v>18966</v>
      </c>
    </row>
    <row r="198" spans="1:18" ht="24" customHeight="1" x14ac:dyDescent="0.25">
      <c r="A198" s="1">
        <v>188</v>
      </c>
      <c r="B198" s="39">
        <v>9901104184</v>
      </c>
      <c r="C198" s="6" t="s">
        <v>23</v>
      </c>
      <c r="D198" s="7" t="s">
        <v>709</v>
      </c>
      <c r="E198" s="7" t="s">
        <v>669</v>
      </c>
      <c r="F198" s="21">
        <v>4292</v>
      </c>
      <c r="G198" s="21">
        <v>1391</v>
      </c>
      <c r="H198" s="21">
        <v>50</v>
      </c>
      <c r="I198" s="21">
        <v>0</v>
      </c>
      <c r="J198" s="21">
        <v>1525</v>
      </c>
      <c r="K198" s="21">
        <v>0</v>
      </c>
      <c r="L198" s="21">
        <v>2500</v>
      </c>
      <c r="M198" s="21">
        <v>1350</v>
      </c>
      <c r="N198" s="21">
        <v>250</v>
      </c>
      <c r="O198" s="21">
        <v>300</v>
      </c>
      <c r="P198" s="21">
        <v>7258</v>
      </c>
      <c r="Q198" s="24">
        <f>IFERROR((VLOOKUP(B198,[1]EXTRAS!$B$6:$L$315,11,0)),2)</f>
        <v>7258</v>
      </c>
      <c r="R198" s="24">
        <f t="shared" si="2"/>
        <v>18916</v>
      </c>
    </row>
    <row r="199" spans="1:18" ht="24" customHeight="1" x14ac:dyDescent="0.25">
      <c r="A199" s="1">
        <v>189</v>
      </c>
      <c r="B199" s="39">
        <v>950017862</v>
      </c>
      <c r="C199" s="6" t="s">
        <v>16</v>
      </c>
      <c r="D199" s="7" t="s">
        <v>709</v>
      </c>
      <c r="E199" s="7" t="s">
        <v>669</v>
      </c>
      <c r="F199" s="21">
        <v>4292</v>
      </c>
      <c r="G199" s="21">
        <v>1391</v>
      </c>
      <c r="H199" s="21">
        <v>75</v>
      </c>
      <c r="I199" s="21">
        <v>0</v>
      </c>
      <c r="J199" s="21">
        <v>1525</v>
      </c>
      <c r="K199" s="21">
        <v>0</v>
      </c>
      <c r="L199" s="21">
        <v>2500</v>
      </c>
      <c r="M199" s="21">
        <v>1350</v>
      </c>
      <c r="N199" s="21">
        <v>250</v>
      </c>
      <c r="O199" s="21">
        <v>300</v>
      </c>
      <c r="P199" s="21">
        <v>2935.96</v>
      </c>
      <c r="Q199" s="24">
        <f>IFERROR((VLOOKUP(B199,[1]EXTRAS!$B$6:$L$315,11,0)),2)</f>
        <v>2935.96</v>
      </c>
      <c r="R199" s="24">
        <f t="shared" si="2"/>
        <v>14618.96</v>
      </c>
    </row>
    <row r="200" spans="1:18" ht="24" customHeight="1" x14ac:dyDescent="0.25">
      <c r="A200" s="1">
        <v>190</v>
      </c>
      <c r="B200" s="39">
        <v>950020267</v>
      </c>
      <c r="C200" s="6" t="s">
        <v>300</v>
      </c>
      <c r="D200" s="7" t="s">
        <v>709</v>
      </c>
      <c r="E200" s="7" t="s">
        <v>669</v>
      </c>
      <c r="F200" s="21">
        <v>4292</v>
      </c>
      <c r="G200" s="21">
        <v>1391</v>
      </c>
      <c r="H200" s="21">
        <v>75</v>
      </c>
      <c r="I200" s="21">
        <v>0</v>
      </c>
      <c r="J200" s="21">
        <v>1525</v>
      </c>
      <c r="K200" s="21">
        <v>0</v>
      </c>
      <c r="L200" s="21">
        <v>2500</v>
      </c>
      <c r="M200" s="21">
        <v>1350</v>
      </c>
      <c r="N200" s="21">
        <v>250</v>
      </c>
      <c r="O200" s="21">
        <v>300</v>
      </c>
      <c r="P200" s="21">
        <v>7283</v>
      </c>
      <c r="Q200" s="24">
        <f>IFERROR((VLOOKUP(B200,[1]EXTRAS!$B$6:$L$315,11,0)),2)</f>
        <v>7283</v>
      </c>
      <c r="R200" s="24">
        <f t="shared" si="2"/>
        <v>18966</v>
      </c>
    </row>
    <row r="201" spans="1:18" ht="24" customHeight="1" x14ac:dyDescent="0.25">
      <c r="A201" s="1">
        <v>191</v>
      </c>
      <c r="B201" s="39">
        <v>9901042098</v>
      </c>
      <c r="C201" s="6" t="s">
        <v>37</v>
      </c>
      <c r="D201" s="7" t="s">
        <v>709</v>
      </c>
      <c r="E201" s="7" t="s">
        <v>669</v>
      </c>
      <c r="F201" s="21">
        <v>4292</v>
      </c>
      <c r="G201" s="21">
        <v>1391</v>
      </c>
      <c r="H201" s="21">
        <v>50</v>
      </c>
      <c r="I201" s="21">
        <v>0</v>
      </c>
      <c r="J201" s="21">
        <v>1525</v>
      </c>
      <c r="K201" s="21">
        <v>0</v>
      </c>
      <c r="L201" s="21">
        <v>2500</v>
      </c>
      <c r="M201" s="21">
        <v>1350</v>
      </c>
      <c r="N201" s="21">
        <v>250</v>
      </c>
      <c r="O201" s="21">
        <v>300</v>
      </c>
      <c r="P201" s="21">
        <v>7258</v>
      </c>
      <c r="Q201" s="24">
        <f>IFERROR((VLOOKUP(B201,[1]EXTRAS!$B$6:$L$315,11,0)),2)</f>
        <v>7258</v>
      </c>
      <c r="R201" s="24">
        <f t="shared" si="2"/>
        <v>18916</v>
      </c>
    </row>
    <row r="202" spans="1:18" ht="24" customHeight="1" x14ac:dyDescent="0.25">
      <c r="A202" s="1">
        <v>192</v>
      </c>
      <c r="B202" s="39">
        <v>950013246</v>
      </c>
      <c r="C202" s="6" t="s">
        <v>301</v>
      </c>
      <c r="D202" s="7" t="s">
        <v>709</v>
      </c>
      <c r="E202" s="7" t="s">
        <v>669</v>
      </c>
      <c r="F202" s="21">
        <v>4292</v>
      </c>
      <c r="G202" s="21">
        <v>1391</v>
      </c>
      <c r="H202" s="21">
        <v>75</v>
      </c>
      <c r="I202" s="21">
        <v>0</v>
      </c>
      <c r="J202" s="21">
        <v>1525</v>
      </c>
      <c r="K202" s="21">
        <v>0</v>
      </c>
      <c r="L202" s="21">
        <v>2500</v>
      </c>
      <c r="M202" s="21">
        <v>1350</v>
      </c>
      <c r="N202" s="21">
        <v>250</v>
      </c>
      <c r="O202" s="21">
        <v>300</v>
      </c>
      <c r="P202" s="21">
        <v>7283</v>
      </c>
      <c r="Q202" s="24">
        <f>IFERROR((VLOOKUP(B202,[1]EXTRAS!$B$6:$L$315,11,0)),2)</f>
        <v>7283</v>
      </c>
      <c r="R202" s="24">
        <f t="shared" si="2"/>
        <v>18966</v>
      </c>
    </row>
    <row r="203" spans="1:18" ht="24" customHeight="1" x14ac:dyDescent="0.25">
      <c r="A203" s="1">
        <v>193</v>
      </c>
      <c r="B203" s="39">
        <v>990096528</v>
      </c>
      <c r="C203" s="6" t="s">
        <v>109</v>
      </c>
      <c r="D203" s="7" t="s">
        <v>709</v>
      </c>
      <c r="E203" s="7" t="s">
        <v>669</v>
      </c>
      <c r="F203" s="21">
        <v>4292</v>
      </c>
      <c r="G203" s="21">
        <v>1391</v>
      </c>
      <c r="H203" s="21">
        <v>50</v>
      </c>
      <c r="I203" s="21">
        <v>0</v>
      </c>
      <c r="J203" s="21">
        <v>1525</v>
      </c>
      <c r="K203" s="21">
        <v>0</v>
      </c>
      <c r="L203" s="21">
        <v>2500</v>
      </c>
      <c r="M203" s="21">
        <v>1350</v>
      </c>
      <c r="N203" s="21">
        <v>250</v>
      </c>
      <c r="O203" s="21">
        <v>300</v>
      </c>
      <c r="P203" s="21">
        <v>5987.85</v>
      </c>
      <c r="Q203" s="24">
        <f>IFERROR((VLOOKUP(B203,[1]EXTRAS!$B$6:$L$315,11,0)),2)</f>
        <v>5987.85</v>
      </c>
      <c r="R203" s="24">
        <f t="shared" si="2"/>
        <v>17645.849999999999</v>
      </c>
    </row>
    <row r="204" spans="1:18" ht="24" customHeight="1" x14ac:dyDescent="0.25">
      <c r="A204" s="1">
        <v>194</v>
      </c>
      <c r="B204" s="39">
        <v>950018932</v>
      </c>
      <c r="C204" s="6" t="s">
        <v>2</v>
      </c>
      <c r="D204" s="7" t="s">
        <v>709</v>
      </c>
      <c r="E204" s="7" t="s">
        <v>669</v>
      </c>
      <c r="F204" s="21">
        <v>4292</v>
      </c>
      <c r="G204" s="21">
        <v>1391</v>
      </c>
      <c r="H204" s="21">
        <v>75</v>
      </c>
      <c r="I204" s="21">
        <v>0</v>
      </c>
      <c r="J204" s="21">
        <v>1525</v>
      </c>
      <c r="K204" s="21">
        <v>0</v>
      </c>
      <c r="L204" s="21">
        <v>2500</v>
      </c>
      <c r="M204" s="21">
        <v>1350</v>
      </c>
      <c r="N204" s="21">
        <v>250</v>
      </c>
      <c r="O204" s="21">
        <v>300</v>
      </c>
      <c r="P204" s="21">
        <v>7283</v>
      </c>
      <c r="Q204" s="24">
        <f>IFERROR((VLOOKUP(B204,[1]EXTRAS!$B$6:$L$315,11,0)),2)</f>
        <v>7283</v>
      </c>
      <c r="R204" s="24">
        <f t="shared" ref="R204:R267" si="3">SUM(F204:P204)</f>
        <v>18966</v>
      </c>
    </row>
    <row r="205" spans="1:18" ht="24" customHeight="1" x14ac:dyDescent="0.25">
      <c r="A205" s="1">
        <v>195</v>
      </c>
      <c r="B205" s="39">
        <v>990094748</v>
      </c>
      <c r="C205" s="6" t="s">
        <v>153</v>
      </c>
      <c r="D205" s="7" t="s">
        <v>712</v>
      </c>
      <c r="E205" s="7" t="s">
        <v>669</v>
      </c>
      <c r="F205" s="21">
        <v>4353</v>
      </c>
      <c r="G205" s="21">
        <v>1391</v>
      </c>
      <c r="H205" s="21">
        <v>50</v>
      </c>
      <c r="I205" s="21">
        <v>0</v>
      </c>
      <c r="J205" s="21">
        <v>1525</v>
      </c>
      <c r="K205" s="21">
        <v>0</v>
      </c>
      <c r="L205" s="21">
        <v>2500</v>
      </c>
      <c r="M205" s="21">
        <v>1350</v>
      </c>
      <c r="N205" s="21">
        <v>250</v>
      </c>
      <c r="O205" s="21">
        <v>300</v>
      </c>
      <c r="P205" s="21">
        <v>7319</v>
      </c>
      <c r="Q205" s="24">
        <f>IFERROR((VLOOKUP(B205,[1]EXTRAS!$B$6:$L$315,11,0)),2)</f>
        <v>7319</v>
      </c>
      <c r="R205" s="24">
        <f t="shared" si="3"/>
        <v>19038</v>
      </c>
    </row>
    <row r="206" spans="1:18" ht="24" customHeight="1" x14ac:dyDescent="0.25">
      <c r="A206" s="1">
        <v>196</v>
      </c>
      <c r="B206" s="39">
        <v>9901107105</v>
      </c>
      <c r="C206" s="6" t="s">
        <v>52</v>
      </c>
      <c r="D206" s="7" t="s">
        <v>715</v>
      </c>
      <c r="E206" s="7" t="s">
        <v>669</v>
      </c>
      <c r="F206" s="21">
        <v>4292</v>
      </c>
      <c r="G206" s="21">
        <v>1391</v>
      </c>
      <c r="H206" s="21">
        <v>50</v>
      </c>
      <c r="I206" s="21">
        <v>0</v>
      </c>
      <c r="J206" s="21">
        <v>1525</v>
      </c>
      <c r="K206" s="21">
        <v>0</v>
      </c>
      <c r="L206" s="21">
        <v>2500</v>
      </c>
      <c r="M206" s="21">
        <v>1350</v>
      </c>
      <c r="N206" s="21">
        <v>250</v>
      </c>
      <c r="O206" s="21">
        <v>300</v>
      </c>
      <c r="P206" s="21">
        <v>3697.04</v>
      </c>
      <c r="Q206" s="24">
        <f>IFERROR((VLOOKUP(B206,[1]EXTRAS!$B$6:$L$315,11,0)),2)</f>
        <v>3697.04</v>
      </c>
      <c r="R206" s="24">
        <f t="shared" si="3"/>
        <v>15355.04</v>
      </c>
    </row>
    <row r="207" spans="1:18" ht="24" customHeight="1" x14ac:dyDescent="0.25">
      <c r="A207" s="1">
        <v>197</v>
      </c>
      <c r="B207" s="39">
        <v>990075008</v>
      </c>
      <c r="C207" s="6" t="s">
        <v>42</v>
      </c>
      <c r="D207" s="7" t="s">
        <v>703</v>
      </c>
      <c r="E207" s="7" t="s">
        <v>669</v>
      </c>
      <c r="F207" s="21">
        <v>4402</v>
      </c>
      <c r="G207" s="21">
        <v>1598</v>
      </c>
      <c r="H207" s="21">
        <v>50</v>
      </c>
      <c r="I207" s="21">
        <v>0</v>
      </c>
      <c r="J207" s="21">
        <v>1525</v>
      </c>
      <c r="K207" s="21">
        <v>0</v>
      </c>
      <c r="L207" s="21">
        <v>2500</v>
      </c>
      <c r="M207" s="21">
        <v>1500</v>
      </c>
      <c r="N207" s="21">
        <v>250</v>
      </c>
      <c r="O207" s="21">
        <v>300</v>
      </c>
      <c r="P207" s="21">
        <v>7575</v>
      </c>
      <c r="Q207" s="24">
        <f>IFERROR((VLOOKUP(B207,[1]EXTRAS!$B$6:$L$315,11,0)),2)</f>
        <v>7575</v>
      </c>
      <c r="R207" s="24">
        <f t="shared" si="3"/>
        <v>19700</v>
      </c>
    </row>
    <row r="208" spans="1:18" ht="24" customHeight="1" x14ac:dyDescent="0.25">
      <c r="A208" s="1">
        <v>198</v>
      </c>
      <c r="B208" s="39">
        <v>950021223</v>
      </c>
      <c r="C208" s="6" t="s">
        <v>90</v>
      </c>
      <c r="D208" s="7" t="s">
        <v>703</v>
      </c>
      <c r="E208" s="7" t="s">
        <v>669</v>
      </c>
      <c r="F208" s="21">
        <v>4402</v>
      </c>
      <c r="G208" s="21">
        <v>1598</v>
      </c>
      <c r="H208" s="21">
        <v>75</v>
      </c>
      <c r="I208" s="21">
        <v>0</v>
      </c>
      <c r="J208" s="21">
        <v>1525</v>
      </c>
      <c r="K208" s="21">
        <v>0</v>
      </c>
      <c r="L208" s="21">
        <v>2500</v>
      </c>
      <c r="M208" s="21">
        <v>1500</v>
      </c>
      <c r="N208" s="21">
        <v>250</v>
      </c>
      <c r="O208" s="21">
        <v>300</v>
      </c>
      <c r="P208" s="21">
        <v>6293.75</v>
      </c>
      <c r="Q208" s="24">
        <f>IFERROR((VLOOKUP(B208,[1]EXTRAS!$B$6:$L$315,11,0)),2)</f>
        <v>1733.75</v>
      </c>
      <c r="R208" s="24">
        <f t="shared" si="3"/>
        <v>18443.75</v>
      </c>
    </row>
    <row r="209" spans="1:22" ht="24" customHeight="1" x14ac:dyDescent="0.25">
      <c r="A209" s="1">
        <v>199</v>
      </c>
      <c r="B209" s="39">
        <v>9901104174</v>
      </c>
      <c r="C209" s="6" t="s">
        <v>302</v>
      </c>
      <c r="D209" s="7" t="s">
        <v>703</v>
      </c>
      <c r="E209" s="7" t="s">
        <v>669</v>
      </c>
      <c r="F209" s="21">
        <v>4402</v>
      </c>
      <c r="G209" s="21">
        <v>1598</v>
      </c>
      <c r="H209" s="21">
        <v>50</v>
      </c>
      <c r="I209" s="21">
        <v>0</v>
      </c>
      <c r="J209" s="21">
        <v>1525</v>
      </c>
      <c r="K209" s="21">
        <v>0</v>
      </c>
      <c r="L209" s="21">
        <v>2500</v>
      </c>
      <c r="M209" s="21">
        <v>1500</v>
      </c>
      <c r="N209" s="21">
        <v>250</v>
      </c>
      <c r="O209" s="21">
        <v>300</v>
      </c>
      <c r="P209" s="21">
        <v>7575</v>
      </c>
      <c r="Q209" s="24">
        <f>IFERROR((VLOOKUP(B209,[1]EXTRAS!$B$6:$L$315,11,0)),2)</f>
        <v>7575</v>
      </c>
      <c r="R209" s="24">
        <f t="shared" si="3"/>
        <v>19700</v>
      </c>
    </row>
    <row r="210" spans="1:22" ht="24" customHeight="1" x14ac:dyDescent="0.25">
      <c r="A210" s="1">
        <v>200</v>
      </c>
      <c r="B210" s="39">
        <v>950009014</v>
      </c>
      <c r="C210" s="6" t="s">
        <v>110</v>
      </c>
      <c r="D210" s="7" t="s">
        <v>703</v>
      </c>
      <c r="E210" s="7" t="s">
        <v>669</v>
      </c>
      <c r="F210" s="21">
        <v>4402</v>
      </c>
      <c r="G210" s="21">
        <v>1598</v>
      </c>
      <c r="H210" s="21">
        <v>75</v>
      </c>
      <c r="I210" s="21">
        <v>0</v>
      </c>
      <c r="J210" s="21">
        <v>1525</v>
      </c>
      <c r="K210" s="21">
        <v>0</v>
      </c>
      <c r="L210" s="21">
        <v>2500</v>
      </c>
      <c r="M210" s="21">
        <v>1500</v>
      </c>
      <c r="N210" s="21">
        <v>250</v>
      </c>
      <c r="O210" s="21">
        <v>300</v>
      </c>
      <c r="P210" s="21">
        <v>7600</v>
      </c>
      <c r="Q210" s="24">
        <f>IFERROR((VLOOKUP(B210,[1]EXTRAS!$B$6:$L$315,11,0)),2)</f>
        <v>7600</v>
      </c>
      <c r="R210" s="24">
        <f t="shared" si="3"/>
        <v>19750</v>
      </c>
    </row>
    <row r="211" spans="1:22" ht="24" customHeight="1" x14ac:dyDescent="0.25">
      <c r="A211" s="1">
        <v>201</v>
      </c>
      <c r="B211" s="39">
        <v>990074931</v>
      </c>
      <c r="C211" s="6" t="s">
        <v>303</v>
      </c>
      <c r="D211" s="7" t="s">
        <v>703</v>
      </c>
      <c r="E211" s="7" t="s">
        <v>669</v>
      </c>
      <c r="F211" s="21">
        <v>4402</v>
      </c>
      <c r="G211" s="21">
        <v>1598</v>
      </c>
      <c r="H211" s="21">
        <v>50</v>
      </c>
      <c r="I211" s="21">
        <v>0</v>
      </c>
      <c r="J211" s="21">
        <v>1525</v>
      </c>
      <c r="K211" s="21">
        <v>0</v>
      </c>
      <c r="L211" s="21">
        <v>2500</v>
      </c>
      <c r="M211" s="21">
        <v>1500</v>
      </c>
      <c r="N211" s="21">
        <v>250</v>
      </c>
      <c r="O211" s="21">
        <v>300</v>
      </c>
      <c r="P211" s="21">
        <v>7575</v>
      </c>
      <c r="Q211" s="24">
        <f>IFERROR((VLOOKUP(B211,[1]EXTRAS!$B$6:$L$315,11,0)),2)</f>
        <v>7575</v>
      </c>
      <c r="R211" s="24">
        <f t="shared" si="3"/>
        <v>19700</v>
      </c>
    </row>
    <row r="212" spans="1:22" ht="24" customHeight="1" x14ac:dyDescent="0.25">
      <c r="A212" s="1">
        <v>202</v>
      </c>
      <c r="B212" s="39">
        <v>950008880</v>
      </c>
      <c r="C212" s="6" t="s">
        <v>106</v>
      </c>
      <c r="D212" s="7" t="s">
        <v>703</v>
      </c>
      <c r="E212" s="7" t="s">
        <v>669</v>
      </c>
      <c r="F212" s="21">
        <v>4402</v>
      </c>
      <c r="G212" s="21">
        <v>1598</v>
      </c>
      <c r="H212" s="21">
        <v>75</v>
      </c>
      <c r="I212" s="21">
        <v>0</v>
      </c>
      <c r="J212" s="21">
        <v>1525</v>
      </c>
      <c r="K212" s="21">
        <v>0</v>
      </c>
      <c r="L212" s="21">
        <v>2500</v>
      </c>
      <c r="M212" s="21">
        <v>1500</v>
      </c>
      <c r="N212" s="21">
        <v>250</v>
      </c>
      <c r="O212" s="21">
        <v>300</v>
      </c>
      <c r="P212" s="21">
        <v>7600</v>
      </c>
      <c r="Q212" s="24">
        <f>IFERROR((VLOOKUP(B212,[1]EXTRAS!$B$6:$L$315,11,0)),2)</f>
        <v>7600</v>
      </c>
      <c r="R212" s="24">
        <f t="shared" si="3"/>
        <v>19750</v>
      </c>
    </row>
    <row r="213" spans="1:22" ht="24" customHeight="1" x14ac:dyDescent="0.25">
      <c r="A213" s="1">
        <v>203</v>
      </c>
      <c r="B213" s="39">
        <v>9901046686</v>
      </c>
      <c r="C213" s="6" t="s">
        <v>105</v>
      </c>
      <c r="D213" s="7" t="s">
        <v>703</v>
      </c>
      <c r="E213" s="7" t="s">
        <v>669</v>
      </c>
      <c r="F213" s="21">
        <v>4402</v>
      </c>
      <c r="G213" s="21">
        <v>1598</v>
      </c>
      <c r="H213" s="21">
        <v>50</v>
      </c>
      <c r="I213" s="21">
        <v>0</v>
      </c>
      <c r="J213" s="21">
        <v>1525</v>
      </c>
      <c r="K213" s="21">
        <v>0</v>
      </c>
      <c r="L213" s="21">
        <v>2500</v>
      </c>
      <c r="M213" s="21">
        <v>1500</v>
      </c>
      <c r="N213" s="21">
        <v>250</v>
      </c>
      <c r="O213" s="21">
        <v>300</v>
      </c>
      <c r="P213" s="21">
        <v>7575</v>
      </c>
      <c r="Q213" s="24">
        <f>IFERROR((VLOOKUP(B213,[1]EXTRAS!$B$6:$L$315,11,0)),2)</f>
        <v>7575</v>
      </c>
      <c r="R213" s="24">
        <f t="shared" si="3"/>
        <v>19700</v>
      </c>
    </row>
    <row r="214" spans="1:22" ht="24" customHeight="1" x14ac:dyDescent="0.25">
      <c r="A214" s="1">
        <v>204</v>
      </c>
      <c r="B214" s="39">
        <v>990025627</v>
      </c>
      <c r="C214" s="6" t="s">
        <v>77</v>
      </c>
      <c r="D214" s="7" t="s">
        <v>703</v>
      </c>
      <c r="E214" s="7" t="s">
        <v>669</v>
      </c>
      <c r="F214" s="21">
        <v>4402</v>
      </c>
      <c r="G214" s="21">
        <v>1598</v>
      </c>
      <c r="H214" s="21">
        <v>75</v>
      </c>
      <c r="I214" s="21">
        <v>0</v>
      </c>
      <c r="J214" s="21">
        <v>1525</v>
      </c>
      <c r="K214" s="21">
        <v>0</v>
      </c>
      <c r="L214" s="21">
        <v>2500</v>
      </c>
      <c r="M214" s="21">
        <v>1500</v>
      </c>
      <c r="N214" s="21">
        <v>250</v>
      </c>
      <c r="O214" s="21">
        <v>300</v>
      </c>
      <c r="P214" s="21">
        <v>7600</v>
      </c>
      <c r="Q214" s="24">
        <f>IFERROR((VLOOKUP(B214,[1]EXTRAS!$B$6:$L$315,11,0)),2)</f>
        <v>7600</v>
      </c>
      <c r="R214" s="24">
        <f t="shared" si="3"/>
        <v>19750</v>
      </c>
    </row>
    <row r="215" spans="1:22" ht="24" customHeight="1" x14ac:dyDescent="0.25">
      <c r="A215" s="1">
        <v>205</v>
      </c>
      <c r="B215" s="39">
        <v>9901107110</v>
      </c>
      <c r="C215" s="6" t="s">
        <v>304</v>
      </c>
      <c r="D215" s="7" t="s">
        <v>703</v>
      </c>
      <c r="E215" s="7" t="s">
        <v>669</v>
      </c>
      <c r="F215" s="21">
        <v>4402</v>
      </c>
      <c r="G215" s="21">
        <v>1598</v>
      </c>
      <c r="H215" s="21">
        <v>50</v>
      </c>
      <c r="I215" s="21">
        <v>0</v>
      </c>
      <c r="J215" s="21">
        <v>1525</v>
      </c>
      <c r="K215" s="21">
        <v>0</v>
      </c>
      <c r="L215" s="21">
        <v>2500</v>
      </c>
      <c r="M215" s="21">
        <v>1500</v>
      </c>
      <c r="N215" s="21">
        <v>250</v>
      </c>
      <c r="O215" s="21">
        <v>300</v>
      </c>
      <c r="P215" s="21">
        <v>7575</v>
      </c>
      <c r="Q215" s="24">
        <f>IFERROR((VLOOKUP(B215,[1]EXTRAS!$B$6:$L$315,11,0)),2)</f>
        <v>7575</v>
      </c>
      <c r="R215" s="24">
        <f t="shared" si="3"/>
        <v>19700</v>
      </c>
    </row>
    <row r="216" spans="1:22" ht="24" customHeight="1" x14ac:dyDescent="0.25">
      <c r="A216" s="1">
        <v>206</v>
      </c>
      <c r="B216" s="39">
        <v>990034444</v>
      </c>
      <c r="C216" s="6" t="s">
        <v>41</v>
      </c>
      <c r="D216" s="7" t="s">
        <v>703</v>
      </c>
      <c r="E216" s="7" t="s">
        <v>669</v>
      </c>
      <c r="F216" s="21">
        <v>4402</v>
      </c>
      <c r="G216" s="21">
        <v>1598</v>
      </c>
      <c r="H216" s="21">
        <v>75</v>
      </c>
      <c r="I216" s="21">
        <v>0</v>
      </c>
      <c r="J216" s="21">
        <v>1525</v>
      </c>
      <c r="K216" s="21">
        <v>0</v>
      </c>
      <c r="L216" s="21">
        <v>2500</v>
      </c>
      <c r="M216" s="21">
        <v>1500</v>
      </c>
      <c r="N216" s="21">
        <v>250</v>
      </c>
      <c r="O216" s="21">
        <v>300</v>
      </c>
      <c r="P216" s="21">
        <v>7600</v>
      </c>
      <c r="Q216" s="24">
        <f>IFERROR((VLOOKUP(B216,[1]EXTRAS!$B$6:$L$315,11,0)),2)</f>
        <v>7600</v>
      </c>
      <c r="R216" s="24">
        <f t="shared" si="3"/>
        <v>19750</v>
      </c>
    </row>
    <row r="217" spans="1:22" ht="24" customHeight="1" x14ac:dyDescent="0.25">
      <c r="A217" s="1">
        <v>207</v>
      </c>
      <c r="B217" s="39">
        <v>950019118</v>
      </c>
      <c r="C217" s="6" t="s">
        <v>1</v>
      </c>
      <c r="D217" s="7" t="s">
        <v>703</v>
      </c>
      <c r="E217" s="7" t="s">
        <v>669</v>
      </c>
      <c r="F217" s="21">
        <v>4402</v>
      </c>
      <c r="G217" s="21">
        <v>1598</v>
      </c>
      <c r="H217" s="21">
        <v>75</v>
      </c>
      <c r="I217" s="21">
        <v>0</v>
      </c>
      <c r="J217" s="21">
        <v>1525</v>
      </c>
      <c r="K217" s="21">
        <v>0</v>
      </c>
      <c r="L217" s="21">
        <v>2500</v>
      </c>
      <c r="M217" s="21">
        <v>1500</v>
      </c>
      <c r="N217" s="21">
        <v>250</v>
      </c>
      <c r="O217" s="21">
        <v>300</v>
      </c>
      <c r="P217" s="21">
        <v>7600</v>
      </c>
      <c r="Q217" s="24">
        <f>IFERROR((VLOOKUP(B217,[1]EXTRAS!$B$6:$L$315,11,0)),2)</f>
        <v>7600</v>
      </c>
      <c r="R217" s="24">
        <f t="shared" si="3"/>
        <v>19750</v>
      </c>
    </row>
    <row r="218" spans="1:22" ht="24" customHeight="1" x14ac:dyDescent="0.25">
      <c r="A218" s="1">
        <v>208</v>
      </c>
      <c r="B218" s="39">
        <v>960009811</v>
      </c>
      <c r="C218" s="6" t="s">
        <v>175</v>
      </c>
      <c r="D218" s="7" t="s">
        <v>703</v>
      </c>
      <c r="E218" s="7" t="s">
        <v>669</v>
      </c>
      <c r="F218" s="21">
        <v>4402</v>
      </c>
      <c r="G218" s="21">
        <v>1598</v>
      </c>
      <c r="H218" s="21">
        <v>75</v>
      </c>
      <c r="I218" s="21">
        <v>0</v>
      </c>
      <c r="J218" s="21">
        <v>1525</v>
      </c>
      <c r="K218" s="21">
        <v>0</v>
      </c>
      <c r="L218" s="21">
        <v>2500</v>
      </c>
      <c r="M218" s="21">
        <v>1500</v>
      </c>
      <c r="N218" s="21">
        <v>250</v>
      </c>
      <c r="O218" s="21">
        <v>300</v>
      </c>
      <c r="P218" s="21">
        <v>7600</v>
      </c>
      <c r="Q218" s="24">
        <f>IFERROR((VLOOKUP(B218,[1]EXTRAS!$B$6:$L$315,11,0)),2)</f>
        <v>7600</v>
      </c>
      <c r="R218" s="24">
        <f t="shared" si="3"/>
        <v>19750</v>
      </c>
    </row>
    <row r="219" spans="1:22" ht="24" customHeight="1" x14ac:dyDescent="0.25">
      <c r="A219" s="1">
        <v>209</v>
      </c>
      <c r="B219" s="39">
        <v>990089957</v>
      </c>
      <c r="C219" s="6" t="s">
        <v>112</v>
      </c>
      <c r="D219" s="7" t="s">
        <v>703</v>
      </c>
      <c r="E219" s="7" t="s">
        <v>669</v>
      </c>
      <c r="F219" s="21">
        <v>4402</v>
      </c>
      <c r="G219" s="21">
        <v>1598</v>
      </c>
      <c r="H219" s="21">
        <v>50</v>
      </c>
      <c r="I219" s="21">
        <v>0</v>
      </c>
      <c r="J219" s="21">
        <v>1525</v>
      </c>
      <c r="K219" s="21">
        <v>0</v>
      </c>
      <c r="L219" s="21">
        <v>2500</v>
      </c>
      <c r="M219" s="21">
        <v>1500</v>
      </c>
      <c r="N219" s="21">
        <v>250</v>
      </c>
      <c r="O219" s="21">
        <v>300</v>
      </c>
      <c r="P219" s="21">
        <v>6841.17</v>
      </c>
      <c r="Q219" s="24">
        <f>IFERROR((VLOOKUP(B219,[1]EXTRAS!$B$6:$L$315,11,0)),2)</f>
        <v>6841.17</v>
      </c>
      <c r="R219" s="24">
        <f t="shared" si="3"/>
        <v>18966.169999999998</v>
      </c>
    </row>
    <row r="220" spans="1:22" ht="24" customHeight="1" x14ac:dyDescent="0.25">
      <c r="A220" s="1">
        <v>210</v>
      </c>
      <c r="B220" s="39">
        <v>950018510</v>
      </c>
      <c r="C220" s="6" t="s">
        <v>40</v>
      </c>
      <c r="D220" s="7" t="s">
        <v>703</v>
      </c>
      <c r="E220" s="7" t="s">
        <v>669</v>
      </c>
      <c r="F220" s="21">
        <v>4402</v>
      </c>
      <c r="G220" s="21">
        <v>1598</v>
      </c>
      <c r="H220" s="21">
        <v>75</v>
      </c>
      <c r="I220" s="21">
        <v>0</v>
      </c>
      <c r="J220" s="21">
        <v>1525</v>
      </c>
      <c r="K220" s="21">
        <v>0</v>
      </c>
      <c r="L220" s="21">
        <v>2500</v>
      </c>
      <c r="M220" s="21">
        <v>1500</v>
      </c>
      <c r="N220" s="21">
        <v>250</v>
      </c>
      <c r="O220" s="21">
        <v>300</v>
      </c>
      <c r="P220" s="21">
        <v>7600</v>
      </c>
      <c r="Q220" s="24">
        <f>IFERROR((VLOOKUP(B220,[1]EXTRAS!$B$6:$L$315,11,0)),2)</f>
        <v>7600</v>
      </c>
      <c r="R220" s="24">
        <f t="shared" si="3"/>
        <v>19750</v>
      </c>
    </row>
    <row r="221" spans="1:22" ht="24" customHeight="1" x14ac:dyDescent="0.25">
      <c r="A221" s="1">
        <v>211</v>
      </c>
      <c r="B221" s="39">
        <v>950010535</v>
      </c>
      <c r="C221" s="6" t="s">
        <v>305</v>
      </c>
      <c r="D221" s="7" t="s">
        <v>703</v>
      </c>
      <c r="E221" s="7" t="s">
        <v>669</v>
      </c>
      <c r="F221" s="21">
        <v>4402</v>
      </c>
      <c r="G221" s="21">
        <v>1598</v>
      </c>
      <c r="H221" s="21">
        <v>75</v>
      </c>
      <c r="I221" s="21">
        <v>0</v>
      </c>
      <c r="J221" s="21">
        <v>1525</v>
      </c>
      <c r="K221" s="21">
        <v>0</v>
      </c>
      <c r="L221" s="21">
        <v>2500</v>
      </c>
      <c r="M221" s="21">
        <v>1500</v>
      </c>
      <c r="N221" s="21">
        <v>250</v>
      </c>
      <c r="O221" s="21">
        <v>300</v>
      </c>
      <c r="P221" s="21">
        <v>7600</v>
      </c>
      <c r="Q221" s="24">
        <f>IFERROR((VLOOKUP(B221,[1]EXTRAS!$B$6:$L$315,11,0)),2)</f>
        <v>7600</v>
      </c>
      <c r="R221" s="24">
        <f t="shared" si="3"/>
        <v>19750</v>
      </c>
    </row>
    <row r="222" spans="1:22" ht="24" customHeight="1" x14ac:dyDescent="0.25">
      <c r="A222" s="1">
        <v>212</v>
      </c>
      <c r="B222" s="39">
        <v>950009534</v>
      </c>
      <c r="C222" s="6" t="s">
        <v>306</v>
      </c>
      <c r="D222" s="7" t="s">
        <v>703</v>
      </c>
      <c r="E222" s="7" t="s">
        <v>669</v>
      </c>
      <c r="F222" s="21">
        <v>4402</v>
      </c>
      <c r="G222" s="21">
        <v>1598</v>
      </c>
      <c r="H222" s="21">
        <v>75</v>
      </c>
      <c r="I222" s="21">
        <v>0</v>
      </c>
      <c r="J222" s="21">
        <v>1525</v>
      </c>
      <c r="K222" s="21">
        <v>0</v>
      </c>
      <c r="L222" s="21">
        <v>2500</v>
      </c>
      <c r="M222" s="21">
        <v>1500</v>
      </c>
      <c r="N222" s="21">
        <v>250</v>
      </c>
      <c r="O222" s="21">
        <v>300</v>
      </c>
      <c r="P222" s="21">
        <v>7600</v>
      </c>
      <c r="Q222" s="24">
        <f>IFERROR((VLOOKUP(B222,[1]EXTRAS!$B$6:$L$315,11,0)),2)</f>
        <v>7600</v>
      </c>
      <c r="R222" s="24">
        <f t="shared" si="3"/>
        <v>19750</v>
      </c>
    </row>
    <row r="223" spans="1:22" ht="24" customHeight="1" x14ac:dyDescent="0.25">
      <c r="A223" s="1">
        <v>213</v>
      </c>
      <c r="B223" s="39">
        <v>990075352</v>
      </c>
      <c r="C223" s="6" t="s">
        <v>307</v>
      </c>
      <c r="D223" s="7" t="s">
        <v>703</v>
      </c>
      <c r="E223" s="7" t="s">
        <v>669</v>
      </c>
      <c r="F223" s="21">
        <v>4402</v>
      </c>
      <c r="G223" s="21">
        <v>1598</v>
      </c>
      <c r="H223" s="21">
        <v>50</v>
      </c>
      <c r="I223" s="21">
        <v>0</v>
      </c>
      <c r="J223" s="21">
        <v>1525</v>
      </c>
      <c r="K223" s="21">
        <v>0</v>
      </c>
      <c r="L223" s="21">
        <v>2500</v>
      </c>
      <c r="M223" s="21">
        <v>1500</v>
      </c>
      <c r="N223" s="21">
        <v>250</v>
      </c>
      <c r="O223" s="21">
        <v>300</v>
      </c>
      <c r="P223" s="21">
        <v>7456.64</v>
      </c>
      <c r="Q223" s="24">
        <f>IFERROR((VLOOKUP(B223,[1]EXTRAS!$B$6:$L$315,11,0)),2)</f>
        <v>7456.64</v>
      </c>
      <c r="R223" s="24">
        <f t="shared" si="3"/>
        <v>19581.64</v>
      </c>
    </row>
    <row r="224" spans="1:22" s="14" customFormat="1" ht="24" customHeight="1" x14ac:dyDescent="0.25">
      <c r="A224" s="1">
        <v>214</v>
      </c>
      <c r="B224" s="39">
        <v>9901056109</v>
      </c>
      <c r="C224" s="6" t="s">
        <v>55</v>
      </c>
      <c r="D224" s="7" t="s">
        <v>703</v>
      </c>
      <c r="E224" s="7" t="s">
        <v>669</v>
      </c>
      <c r="F224" s="21">
        <v>4402</v>
      </c>
      <c r="G224" s="21">
        <v>1598</v>
      </c>
      <c r="H224" s="21">
        <v>50</v>
      </c>
      <c r="I224" s="21">
        <v>0</v>
      </c>
      <c r="J224" s="21">
        <v>1525</v>
      </c>
      <c r="K224" s="21">
        <v>0</v>
      </c>
      <c r="L224" s="21">
        <v>2500</v>
      </c>
      <c r="M224" s="21">
        <v>1500</v>
      </c>
      <c r="N224" s="21">
        <v>250</v>
      </c>
      <c r="O224" s="21">
        <v>300</v>
      </c>
      <c r="P224" s="21">
        <v>7575</v>
      </c>
      <c r="Q224" s="24">
        <f>IFERROR((VLOOKUP(B224,[1]EXTRAS!$B$6:$L$315,11,0)),2)</f>
        <v>7575</v>
      </c>
      <c r="R224" s="24">
        <f t="shared" si="3"/>
        <v>19700</v>
      </c>
      <c r="S224" s="15"/>
      <c r="T224" s="15"/>
      <c r="U224" s="15"/>
      <c r="V224" s="15"/>
    </row>
    <row r="225" spans="1:18" s="14" customFormat="1" ht="24" customHeight="1" x14ac:dyDescent="0.25">
      <c r="A225" s="1">
        <v>215</v>
      </c>
      <c r="B225" s="39">
        <v>990057473</v>
      </c>
      <c r="C225" s="6" t="s">
        <v>308</v>
      </c>
      <c r="D225" s="7" t="s">
        <v>703</v>
      </c>
      <c r="E225" s="7" t="s">
        <v>669</v>
      </c>
      <c r="F225" s="21">
        <v>4402</v>
      </c>
      <c r="G225" s="21">
        <v>1598</v>
      </c>
      <c r="H225" s="21">
        <v>75</v>
      </c>
      <c r="I225" s="21">
        <v>0</v>
      </c>
      <c r="J225" s="21">
        <v>1525</v>
      </c>
      <c r="K225" s="21">
        <v>0</v>
      </c>
      <c r="L225" s="21">
        <v>2500</v>
      </c>
      <c r="M225" s="21">
        <v>1500</v>
      </c>
      <c r="N225" s="21">
        <v>250</v>
      </c>
      <c r="O225" s="21">
        <v>300</v>
      </c>
      <c r="P225" s="21">
        <v>7600</v>
      </c>
      <c r="Q225" s="24">
        <f>IFERROR((VLOOKUP(B225,[1]EXTRAS!$B$6:$L$315,11,0)),2)</f>
        <v>7600</v>
      </c>
      <c r="R225" s="24">
        <f t="shared" si="3"/>
        <v>19750</v>
      </c>
    </row>
    <row r="226" spans="1:18" ht="24" customHeight="1" x14ac:dyDescent="0.25">
      <c r="A226" s="1">
        <v>216</v>
      </c>
      <c r="B226" s="39">
        <v>9901104156</v>
      </c>
      <c r="C226" s="6" t="s">
        <v>64</v>
      </c>
      <c r="D226" s="7" t="s">
        <v>703</v>
      </c>
      <c r="E226" s="7" t="s">
        <v>669</v>
      </c>
      <c r="F226" s="21">
        <v>4402</v>
      </c>
      <c r="G226" s="21">
        <v>1598</v>
      </c>
      <c r="H226" s="21">
        <v>50</v>
      </c>
      <c r="I226" s="21">
        <v>0</v>
      </c>
      <c r="J226" s="21">
        <v>1525</v>
      </c>
      <c r="K226" s="21">
        <v>0</v>
      </c>
      <c r="L226" s="21">
        <v>2500</v>
      </c>
      <c r="M226" s="21">
        <v>1500</v>
      </c>
      <c r="N226" s="21">
        <v>250</v>
      </c>
      <c r="O226" s="21">
        <v>300</v>
      </c>
      <c r="P226" s="21">
        <v>6770.16</v>
      </c>
      <c r="Q226" s="24">
        <f>IFERROR((VLOOKUP(B226,[1]EXTRAS!$B$6:$L$315,11,0)),2)</f>
        <v>6770.16</v>
      </c>
      <c r="R226" s="24">
        <f t="shared" si="3"/>
        <v>18895.16</v>
      </c>
    </row>
    <row r="227" spans="1:18" ht="24" customHeight="1" x14ac:dyDescent="0.25">
      <c r="A227" s="1">
        <v>217</v>
      </c>
      <c r="B227" s="39">
        <v>960002777</v>
      </c>
      <c r="C227" s="6" t="s">
        <v>69</v>
      </c>
      <c r="D227" s="7" t="s">
        <v>703</v>
      </c>
      <c r="E227" s="7" t="s">
        <v>669</v>
      </c>
      <c r="F227" s="21">
        <v>4402</v>
      </c>
      <c r="G227" s="21">
        <v>1598</v>
      </c>
      <c r="H227" s="21">
        <v>75</v>
      </c>
      <c r="I227" s="21">
        <v>0</v>
      </c>
      <c r="J227" s="21">
        <v>1525</v>
      </c>
      <c r="K227" s="21">
        <v>0</v>
      </c>
      <c r="L227" s="21">
        <v>2500</v>
      </c>
      <c r="M227" s="21">
        <v>1500</v>
      </c>
      <c r="N227" s="21">
        <v>250</v>
      </c>
      <c r="O227" s="21">
        <v>300</v>
      </c>
      <c r="P227" s="21">
        <v>0</v>
      </c>
      <c r="Q227" s="24">
        <f>IFERROR((VLOOKUP(B227,[1]EXTRAS!$B$6:$L$315,11,0)),2)</f>
        <v>0</v>
      </c>
      <c r="R227" s="24">
        <f t="shared" si="3"/>
        <v>12150</v>
      </c>
    </row>
    <row r="228" spans="1:18" ht="24" customHeight="1" x14ac:dyDescent="0.25">
      <c r="A228" s="1">
        <v>218</v>
      </c>
      <c r="B228" s="39">
        <v>9901107103</v>
      </c>
      <c r="C228" s="6" t="s">
        <v>22</v>
      </c>
      <c r="D228" s="7" t="s">
        <v>708</v>
      </c>
      <c r="E228" s="7" t="s">
        <v>669</v>
      </c>
      <c r="F228" s="21">
        <v>4205</v>
      </c>
      <c r="G228" s="21">
        <v>1093</v>
      </c>
      <c r="H228" s="21">
        <v>50</v>
      </c>
      <c r="I228" s="21">
        <v>0</v>
      </c>
      <c r="J228" s="21">
        <v>1525</v>
      </c>
      <c r="K228" s="21">
        <v>0</v>
      </c>
      <c r="L228" s="21">
        <v>2500</v>
      </c>
      <c r="M228" s="21">
        <v>1200</v>
      </c>
      <c r="N228" s="21">
        <v>250</v>
      </c>
      <c r="O228" s="21">
        <v>300</v>
      </c>
      <c r="P228" s="21">
        <v>6873</v>
      </c>
      <c r="Q228" s="24">
        <f>IFERROR((VLOOKUP(B228,[1]EXTRAS!$B$6:$L$315,11,0)),2)</f>
        <v>6873</v>
      </c>
      <c r="R228" s="24">
        <f t="shared" si="3"/>
        <v>17996</v>
      </c>
    </row>
    <row r="229" spans="1:18" ht="24" customHeight="1" x14ac:dyDescent="0.25">
      <c r="A229" s="1">
        <v>219</v>
      </c>
      <c r="B229" s="39">
        <v>990071645</v>
      </c>
      <c r="C229" s="6" t="s">
        <v>78</v>
      </c>
      <c r="D229" s="7" t="s">
        <v>711</v>
      </c>
      <c r="E229" s="7" t="s">
        <v>669</v>
      </c>
      <c r="F229" s="21">
        <v>4481</v>
      </c>
      <c r="G229" s="21">
        <v>1598</v>
      </c>
      <c r="H229" s="21">
        <v>50</v>
      </c>
      <c r="I229" s="21">
        <v>0</v>
      </c>
      <c r="J229" s="21">
        <v>1525</v>
      </c>
      <c r="K229" s="21">
        <v>0</v>
      </c>
      <c r="L229" s="21">
        <v>2500</v>
      </c>
      <c r="M229" s="21">
        <v>1500</v>
      </c>
      <c r="N229" s="21">
        <v>250</v>
      </c>
      <c r="O229" s="21">
        <v>300</v>
      </c>
      <c r="P229" s="21">
        <v>6553.74</v>
      </c>
      <c r="Q229" s="24">
        <f>IFERROR((VLOOKUP(B229,[1]EXTRAS!$B$6:$L$315,11,0)),2)</f>
        <v>6553.74</v>
      </c>
      <c r="R229" s="24">
        <f t="shared" si="3"/>
        <v>18757.739999999998</v>
      </c>
    </row>
    <row r="230" spans="1:18" s="14" customFormat="1" ht="24" customHeight="1" x14ac:dyDescent="0.25">
      <c r="A230" s="1">
        <v>220</v>
      </c>
      <c r="B230" s="39">
        <v>950009350</v>
      </c>
      <c r="C230" s="6" t="s">
        <v>4</v>
      </c>
      <c r="D230" s="7" t="s">
        <v>711</v>
      </c>
      <c r="E230" s="7" t="s">
        <v>669</v>
      </c>
      <c r="F230" s="21">
        <v>4481</v>
      </c>
      <c r="G230" s="21">
        <v>1598</v>
      </c>
      <c r="H230" s="21">
        <v>75</v>
      </c>
      <c r="I230" s="21">
        <v>0</v>
      </c>
      <c r="J230" s="21">
        <v>1525</v>
      </c>
      <c r="K230" s="21">
        <v>0</v>
      </c>
      <c r="L230" s="21">
        <v>2500</v>
      </c>
      <c r="M230" s="21">
        <v>1500</v>
      </c>
      <c r="N230" s="21">
        <v>250</v>
      </c>
      <c r="O230" s="21">
        <v>300</v>
      </c>
      <c r="P230" s="21">
        <v>4007.48</v>
      </c>
      <c r="Q230" s="24">
        <f>IFERROR((VLOOKUP(B230,[1]EXTRAS!$B$6:$L$315,11,0)),2)</f>
        <v>4007.48</v>
      </c>
      <c r="R230" s="24">
        <f t="shared" si="3"/>
        <v>16236.48</v>
      </c>
    </row>
    <row r="231" spans="1:18" s="14" customFormat="1" ht="24" customHeight="1" x14ac:dyDescent="0.25">
      <c r="A231" s="1">
        <v>221</v>
      </c>
      <c r="B231" s="39">
        <v>950013343</v>
      </c>
      <c r="C231" s="6" t="s">
        <v>80</v>
      </c>
      <c r="D231" s="7" t="s">
        <v>711</v>
      </c>
      <c r="E231" s="7" t="s">
        <v>669</v>
      </c>
      <c r="F231" s="21">
        <v>4481</v>
      </c>
      <c r="G231" s="21">
        <v>1598</v>
      </c>
      <c r="H231" s="21">
        <v>75</v>
      </c>
      <c r="I231" s="21">
        <v>0</v>
      </c>
      <c r="J231" s="21">
        <v>1525</v>
      </c>
      <c r="K231" s="21">
        <v>0</v>
      </c>
      <c r="L231" s="21">
        <v>2500</v>
      </c>
      <c r="M231" s="21">
        <v>1500</v>
      </c>
      <c r="N231" s="21">
        <v>250</v>
      </c>
      <c r="O231" s="21">
        <v>300</v>
      </c>
      <c r="P231" s="21">
        <v>4367.43</v>
      </c>
      <c r="Q231" s="24">
        <f>IFERROR((VLOOKUP(B231,[1]EXTRAS!$B$6:$L$315,11,0)),2)</f>
        <v>4367.43</v>
      </c>
      <c r="R231" s="24">
        <f t="shared" si="3"/>
        <v>16596.43</v>
      </c>
    </row>
    <row r="232" spans="1:18" ht="24" customHeight="1" x14ac:dyDescent="0.25">
      <c r="A232" s="1">
        <v>222</v>
      </c>
      <c r="B232" s="39">
        <v>950008887</v>
      </c>
      <c r="C232" s="6" t="s">
        <v>107</v>
      </c>
      <c r="D232" s="7" t="s">
        <v>702</v>
      </c>
      <c r="E232" s="7" t="s">
        <v>669</v>
      </c>
      <c r="F232" s="21">
        <v>4560</v>
      </c>
      <c r="G232" s="21">
        <v>1598</v>
      </c>
      <c r="H232" s="21">
        <v>75</v>
      </c>
      <c r="I232" s="21">
        <v>0</v>
      </c>
      <c r="J232" s="21">
        <v>1525</v>
      </c>
      <c r="K232" s="21">
        <v>0</v>
      </c>
      <c r="L232" s="21">
        <v>2500</v>
      </c>
      <c r="M232" s="21">
        <v>1500</v>
      </c>
      <c r="N232" s="21">
        <v>250</v>
      </c>
      <c r="O232" s="21">
        <v>300</v>
      </c>
      <c r="P232" s="21">
        <v>7758</v>
      </c>
      <c r="Q232" s="24">
        <f>IFERROR((VLOOKUP(B232,[1]EXTRAS!$B$6:$L$315,11,0)),2)</f>
        <v>7758</v>
      </c>
      <c r="R232" s="24">
        <f t="shared" si="3"/>
        <v>20066</v>
      </c>
    </row>
    <row r="233" spans="1:18" s="33" customFormat="1" ht="24" customHeight="1" x14ac:dyDescent="0.25">
      <c r="A233" s="1">
        <v>223</v>
      </c>
      <c r="B233" s="39">
        <v>950013228</v>
      </c>
      <c r="C233" s="6" t="s">
        <v>76</v>
      </c>
      <c r="D233" s="32" t="s">
        <v>702</v>
      </c>
      <c r="E233" s="32" t="s">
        <v>669</v>
      </c>
      <c r="F233" s="30">
        <v>4560</v>
      </c>
      <c r="G233" s="30">
        <v>1598</v>
      </c>
      <c r="H233" s="30">
        <v>75</v>
      </c>
      <c r="I233" s="30">
        <v>0</v>
      </c>
      <c r="J233" s="30">
        <v>1525</v>
      </c>
      <c r="K233" s="30">
        <v>0</v>
      </c>
      <c r="L233" s="21">
        <v>2500</v>
      </c>
      <c r="M233" s="30">
        <v>1500</v>
      </c>
      <c r="N233" s="30">
        <v>250</v>
      </c>
      <c r="O233" s="30">
        <v>300</v>
      </c>
      <c r="P233" s="30">
        <v>7758</v>
      </c>
      <c r="Q233" s="24">
        <f>IFERROR((VLOOKUP(B233,[1]EXTRAS!$B$6:$L$315,11,0)),2)</f>
        <v>7758</v>
      </c>
      <c r="R233" s="24">
        <f t="shared" si="3"/>
        <v>20066</v>
      </c>
    </row>
    <row r="234" spans="1:18" ht="24" customHeight="1" x14ac:dyDescent="0.25">
      <c r="A234" s="1">
        <v>224</v>
      </c>
      <c r="B234" s="39">
        <v>990034423</v>
      </c>
      <c r="C234" s="6" t="s">
        <v>309</v>
      </c>
      <c r="D234" s="7" t="s">
        <v>702</v>
      </c>
      <c r="E234" s="7" t="s">
        <v>669</v>
      </c>
      <c r="F234" s="21">
        <v>4560</v>
      </c>
      <c r="G234" s="21">
        <v>1598</v>
      </c>
      <c r="H234" s="21">
        <v>75</v>
      </c>
      <c r="I234" s="21">
        <v>0</v>
      </c>
      <c r="J234" s="21">
        <v>1525</v>
      </c>
      <c r="K234" s="21">
        <v>0</v>
      </c>
      <c r="L234" s="21">
        <v>2500</v>
      </c>
      <c r="M234" s="21">
        <v>1500</v>
      </c>
      <c r="N234" s="21">
        <v>250</v>
      </c>
      <c r="O234" s="21">
        <v>300</v>
      </c>
      <c r="P234" s="21">
        <v>7758</v>
      </c>
      <c r="Q234" s="24">
        <f>IFERROR((VLOOKUP(B234,[1]EXTRAS!$B$6:$L$315,11,0)),2)</f>
        <v>7758</v>
      </c>
      <c r="R234" s="24">
        <f t="shared" si="3"/>
        <v>20066</v>
      </c>
    </row>
    <row r="235" spans="1:18" s="14" customFormat="1" ht="24" customHeight="1" x14ac:dyDescent="0.25">
      <c r="A235" s="1">
        <v>225</v>
      </c>
      <c r="B235" s="39">
        <v>990071671</v>
      </c>
      <c r="C235" s="6" t="s">
        <v>54</v>
      </c>
      <c r="D235" s="7" t="s">
        <v>706</v>
      </c>
      <c r="E235" s="7" t="s">
        <v>669</v>
      </c>
      <c r="F235" s="21">
        <v>4174</v>
      </c>
      <c r="G235" s="21">
        <v>1093</v>
      </c>
      <c r="H235" s="21">
        <v>50</v>
      </c>
      <c r="I235" s="21">
        <v>0</v>
      </c>
      <c r="J235" s="21">
        <v>1525</v>
      </c>
      <c r="K235" s="21">
        <v>0</v>
      </c>
      <c r="L235" s="21">
        <v>2500</v>
      </c>
      <c r="M235" s="21">
        <v>1200</v>
      </c>
      <c r="N235" s="21">
        <v>250</v>
      </c>
      <c r="O235" s="21">
        <v>300</v>
      </c>
      <c r="P235" s="21">
        <v>6842</v>
      </c>
      <c r="Q235" s="24">
        <f>IFERROR((VLOOKUP(B235,[1]EXTRAS!$B$6:$L$315,11,0)),2)</f>
        <v>6842</v>
      </c>
      <c r="R235" s="24">
        <f t="shared" si="3"/>
        <v>17934</v>
      </c>
    </row>
    <row r="236" spans="1:18" s="14" customFormat="1" ht="24" customHeight="1" x14ac:dyDescent="0.25">
      <c r="A236" s="1">
        <v>226</v>
      </c>
      <c r="B236" s="39">
        <v>990090079</v>
      </c>
      <c r="C236" s="6" t="s">
        <v>758</v>
      </c>
      <c r="D236" s="7" t="s">
        <v>706</v>
      </c>
      <c r="E236" s="7" t="s">
        <v>669</v>
      </c>
      <c r="F236" s="24">
        <v>4174</v>
      </c>
      <c r="G236" s="24">
        <v>1093</v>
      </c>
      <c r="H236" s="24">
        <v>50</v>
      </c>
      <c r="I236" s="24">
        <v>0</v>
      </c>
      <c r="J236" s="24">
        <v>1525</v>
      </c>
      <c r="K236" s="21">
        <v>0</v>
      </c>
      <c r="L236" s="24">
        <v>2500</v>
      </c>
      <c r="M236" s="24">
        <v>1200</v>
      </c>
      <c r="N236" s="24">
        <v>250</v>
      </c>
      <c r="O236" s="24">
        <v>300</v>
      </c>
      <c r="P236" s="24">
        <v>6842</v>
      </c>
      <c r="Q236" s="24">
        <f>IFERROR((VLOOKUP(B236,[1]EXTRAS!$B$6:$L$315,11,0)),2)</f>
        <v>6842</v>
      </c>
      <c r="R236" s="24">
        <f t="shared" si="3"/>
        <v>17934</v>
      </c>
    </row>
    <row r="237" spans="1:18" s="14" customFormat="1" ht="24" customHeight="1" x14ac:dyDescent="0.25">
      <c r="A237" s="1">
        <v>227</v>
      </c>
      <c r="B237" s="39">
        <v>990057797</v>
      </c>
      <c r="C237" s="6" t="s">
        <v>20</v>
      </c>
      <c r="D237" s="7" t="s">
        <v>706</v>
      </c>
      <c r="E237" s="7" t="s">
        <v>669</v>
      </c>
      <c r="F237" s="21">
        <v>4174</v>
      </c>
      <c r="G237" s="21">
        <v>1093</v>
      </c>
      <c r="H237" s="21">
        <v>75</v>
      </c>
      <c r="I237" s="21">
        <v>0</v>
      </c>
      <c r="J237" s="21">
        <v>1525</v>
      </c>
      <c r="K237" s="21">
        <v>0</v>
      </c>
      <c r="L237" s="21">
        <v>2500</v>
      </c>
      <c r="M237" s="21">
        <v>1200</v>
      </c>
      <c r="N237" s="21">
        <v>250</v>
      </c>
      <c r="O237" s="21">
        <v>300</v>
      </c>
      <c r="P237" s="21">
        <v>6867</v>
      </c>
      <c r="Q237" s="24">
        <f>IFERROR((VLOOKUP(B237,[1]EXTRAS!$B$6:$L$315,11,0)),2)</f>
        <v>6867</v>
      </c>
      <c r="R237" s="24">
        <f t="shared" si="3"/>
        <v>17984</v>
      </c>
    </row>
    <row r="238" spans="1:18" ht="24" customHeight="1" x14ac:dyDescent="0.25">
      <c r="A238" s="1">
        <v>228</v>
      </c>
      <c r="B238" s="39">
        <v>990074956</v>
      </c>
      <c r="C238" s="6" t="s">
        <v>17</v>
      </c>
      <c r="D238" s="7" t="s">
        <v>708</v>
      </c>
      <c r="E238" s="7" t="s">
        <v>669</v>
      </c>
      <c r="F238" s="21">
        <v>4205</v>
      </c>
      <c r="G238" s="21">
        <v>1093</v>
      </c>
      <c r="H238" s="21">
        <v>50</v>
      </c>
      <c r="I238" s="21">
        <v>0</v>
      </c>
      <c r="J238" s="21">
        <v>1525</v>
      </c>
      <c r="K238" s="21">
        <v>0</v>
      </c>
      <c r="L238" s="21">
        <v>2500</v>
      </c>
      <c r="M238" s="21">
        <v>1200</v>
      </c>
      <c r="N238" s="21">
        <v>250</v>
      </c>
      <c r="O238" s="21">
        <v>300</v>
      </c>
      <c r="P238" s="21">
        <v>6873</v>
      </c>
      <c r="Q238" s="24">
        <f>IFERROR((VLOOKUP(B238,[1]EXTRAS!$B$6:$L$315,11,0)),2)</f>
        <v>6873</v>
      </c>
      <c r="R238" s="24">
        <f t="shared" si="3"/>
        <v>17996</v>
      </c>
    </row>
    <row r="239" spans="1:18" ht="24" customHeight="1" x14ac:dyDescent="0.25">
      <c r="A239" s="1">
        <v>229</v>
      </c>
      <c r="B239" s="39">
        <v>950016271</v>
      </c>
      <c r="C239" s="6" t="s">
        <v>74</v>
      </c>
      <c r="D239" s="7" t="s">
        <v>701</v>
      </c>
      <c r="E239" s="7" t="s">
        <v>669</v>
      </c>
      <c r="F239" s="21">
        <v>4259</v>
      </c>
      <c r="G239" s="21">
        <v>1391</v>
      </c>
      <c r="H239" s="21">
        <v>75</v>
      </c>
      <c r="I239" s="21">
        <v>0</v>
      </c>
      <c r="J239" s="21">
        <v>1525</v>
      </c>
      <c r="K239" s="21">
        <v>0</v>
      </c>
      <c r="L239" s="21">
        <v>2500</v>
      </c>
      <c r="M239" s="21">
        <v>1350</v>
      </c>
      <c r="N239" s="21">
        <v>250</v>
      </c>
      <c r="O239" s="21">
        <v>300</v>
      </c>
      <c r="P239" s="21">
        <v>7250</v>
      </c>
      <c r="Q239" s="24">
        <f>IFERROR((VLOOKUP(B239,[1]EXTRAS!$B$6:$L$315,11,0)),2)</f>
        <v>7250</v>
      </c>
      <c r="R239" s="24">
        <f t="shared" si="3"/>
        <v>18900</v>
      </c>
    </row>
    <row r="240" spans="1:18" ht="24" customHeight="1" x14ac:dyDescent="0.25">
      <c r="A240" s="1">
        <v>230</v>
      </c>
      <c r="B240" s="39">
        <v>9901104179</v>
      </c>
      <c r="C240" s="6" t="s">
        <v>5</v>
      </c>
      <c r="D240" s="7" t="s">
        <v>709</v>
      </c>
      <c r="E240" s="7" t="s">
        <v>669</v>
      </c>
      <c r="F240" s="21">
        <v>4292</v>
      </c>
      <c r="G240" s="21">
        <v>1391</v>
      </c>
      <c r="H240" s="21">
        <v>50</v>
      </c>
      <c r="I240" s="21">
        <v>0</v>
      </c>
      <c r="J240" s="21">
        <v>1525</v>
      </c>
      <c r="K240" s="21">
        <v>0</v>
      </c>
      <c r="L240" s="21">
        <v>2500</v>
      </c>
      <c r="M240" s="21">
        <v>1350</v>
      </c>
      <c r="N240" s="21">
        <v>250</v>
      </c>
      <c r="O240" s="21">
        <v>300</v>
      </c>
      <c r="P240" s="21">
        <v>7258</v>
      </c>
      <c r="Q240" s="24">
        <f>IFERROR((VLOOKUP(B240,[1]EXTRAS!$B$6:$L$315,11,0)),2)</f>
        <v>7258</v>
      </c>
      <c r="R240" s="24">
        <f t="shared" si="3"/>
        <v>18916</v>
      </c>
    </row>
    <row r="241" spans="1:18" ht="24" customHeight="1" x14ac:dyDescent="0.25">
      <c r="A241" s="1">
        <v>231</v>
      </c>
      <c r="B241" s="39">
        <v>950014873</v>
      </c>
      <c r="C241" s="6" t="s">
        <v>73</v>
      </c>
      <c r="D241" s="25" t="s">
        <v>703</v>
      </c>
      <c r="E241" s="7" t="s">
        <v>669</v>
      </c>
      <c r="F241" s="21">
        <v>4402</v>
      </c>
      <c r="G241" s="21">
        <v>1598</v>
      </c>
      <c r="H241" s="21">
        <v>75</v>
      </c>
      <c r="I241" s="21">
        <v>0</v>
      </c>
      <c r="J241" s="21">
        <v>1525</v>
      </c>
      <c r="K241" s="21">
        <v>0</v>
      </c>
      <c r="L241" s="21">
        <v>2500</v>
      </c>
      <c r="M241" s="21">
        <v>1500</v>
      </c>
      <c r="N241" s="21">
        <v>250</v>
      </c>
      <c r="O241" s="21">
        <v>300</v>
      </c>
      <c r="P241" s="21">
        <v>7600</v>
      </c>
      <c r="Q241" s="24">
        <f>IFERROR((VLOOKUP(B241,[1]EXTRAS!$B$6:$L$315,11,0)),2)</f>
        <v>7600</v>
      </c>
      <c r="R241" s="24">
        <f t="shared" si="3"/>
        <v>19750</v>
      </c>
    </row>
    <row r="242" spans="1:18" ht="24" customHeight="1" x14ac:dyDescent="0.25">
      <c r="A242" s="1">
        <v>232</v>
      </c>
      <c r="B242" s="39">
        <v>990048830</v>
      </c>
      <c r="C242" s="6" t="s">
        <v>149</v>
      </c>
      <c r="D242" s="25" t="s">
        <v>711</v>
      </c>
      <c r="E242" s="7" t="s">
        <v>669</v>
      </c>
      <c r="F242" s="21">
        <v>4481</v>
      </c>
      <c r="G242" s="21">
        <v>1598</v>
      </c>
      <c r="H242" s="21">
        <v>75</v>
      </c>
      <c r="I242" s="21">
        <v>0</v>
      </c>
      <c r="J242" s="21">
        <v>1525</v>
      </c>
      <c r="K242" s="21">
        <v>0</v>
      </c>
      <c r="L242" s="21">
        <v>2500</v>
      </c>
      <c r="M242" s="21">
        <v>1500</v>
      </c>
      <c r="N242" s="21">
        <v>250</v>
      </c>
      <c r="O242" s="21">
        <v>300</v>
      </c>
      <c r="P242" s="21">
        <v>7679</v>
      </c>
      <c r="Q242" s="24">
        <f>IFERROR((VLOOKUP(B242,[1]EXTRAS!$B$6:$L$315,11,0)),2)</f>
        <v>7679</v>
      </c>
      <c r="R242" s="24">
        <f t="shared" si="3"/>
        <v>19908</v>
      </c>
    </row>
    <row r="243" spans="1:18" ht="24" customHeight="1" x14ac:dyDescent="0.25">
      <c r="A243" s="1">
        <v>233</v>
      </c>
      <c r="B243" s="39">
        <v>950011273</v>
      </c>
      <c r="C243" s="6" t="s">
        <v>311</v>
      </c>
      <c r="D243" s="7" t="s">
        <v>702</v>
      </c>
      <c r="E243" s="7" t="s">
        <v>669</v>
      </c>
      <c r="F243" s="21">
        <v>4560</v>
      </c>
      <c r="G243" s="21">
        <v>1598</v>
      </c>
      <c r="H243" s="21">
        <v>75</v>
      </c>
      <c r="I243" s="21">
        <v>0</v>
      </c>
      <c r="J243" s="21">
        <v>1525</v>
      </c>
      <c r="K243" s="21">
        <v>0</v>
      </c>
      <c r="L243" s="21">
        <v>2500</v>
      </c>
      <c r="M243" s="21">
        <v>1500</v>
      </c>
      <c r="N243" s="21">
        <v>250</v>
      </c>
      <c r="O243" s="21">
        <v>300</v>
      </c>
      <c r="P243" s="21">
        <v>7758</v>
      </c>
      <c r="Q243" s="24">
        <f>IFERROR((VLOOKUP(B243,[1]EXTRAS!$B$6:$L$315,11,0)),2)</f>
        <v>7758</v>
      </c>
      <c r="R243" s="24">
        <f t="shared" si="3"/>
        <v>20066</v>
      </c>
    </row>
    <row r="244" spans="1:18" ht="24" customHeight="1" x14ac:dyDescent="0.25">
      <c r="A244" s="1">
        <v>234</v>
      </c>
      <c r="B244" s="39">
        <v>990044521</v>
      </c>
      <c r="C244" s="6" t="s">
        <v>312</v>
      </c>
      <c r="D244" s="7" t="s">
        <v>703</v>
      </c>
      <c r="E244" s="7" t="s">
        <v>669</v>
      </c>
      <c r="F244" s="21">
        <v>4402</v>
      </c>
      <c r="G244" s="21">
        <v>1598</v>
      </c>
      <c r="H244" s="21">
        <v>75</v>
      </c>
      <c r="I244" s="21">
        <v>0</v>
      </c>
      <c r="J244" s="21">
        <v>1525</v>
      </c>
      <c r="K244" s="21">
        <v>0</v>
      </c>
      <c r="L244" s="21">
        <v>2500</v>
      </c>
      <c r="M244" s="21">
        <v>1500</v>
      </c>
      <c r="N244" s="21">
        <v>250</v>
      </c>
      <c r="O244" s="21">
        <v>300</v>
      </c>
      <c r="P244" s="21">
        <v>7600</v>
      </c>
      <c r="Q244" s="24">
        <f>IFERROR((VLOOKUP(B244,[1]EXTRAS!$B$6:$L$315,11,0)),2)</f>
        <v>7600</v>
      </c>
      <c r="R244" s="24">
        <f t="shared" si="3"/>
        <v>19750</v>
      </c>
    </row>
    <row r="245" spans="1:18" s="14" customFormat="1" ht="24" customHeight="1" x14ac:dyDescent="0.25">
      <c r="A245" s="1">
        <v>235</v>
      </c>
      <c r="B245" s="39">
        <v>990075951</v>
      </c>
      <c r="C245" s="6" t="s">
        <v>48</v>
      </c>
      <c r="D245" s="7" t="s">
        <v>702</v>
      </c>
      <c r="E245" s="7" t="s">
        <v>669</v>
      </c>
      <c r="F245" s="21">
        <v>4560</v>
      </c>
      <c r="G245" s="21">
        <v>1598</v>
      </c>
      <c r="H245" s="21">
        <v>50</v>
      </c>
      <c r="I245" s="21">
        <v>0</v>
      </c>
      <c r="J245" s="21">
        <v>1525</v>
      </c>
      <c r="K245" s="21">
        <v>0</v>
      </c>
      <c r="L245" s="21">
        <v>2500</v>
      </c>
      <c r="M245" s="21">
        <v>1500</v>
      </c>
      <c r="N245" s="21">
        <v>250</v>
      </c>
      <c r="O245" s="21">
        <v>300</v>
      </c>
      <c r="P245" s="21">
        <v>7733</v>
      </c>
      <c r="Q245" s="24">
        <f>IFERROR((VLOOKUP(B245,[1]EXTRAS!$B$6:$L$315,11,0)),2)</f>
        <v>7733</v>
      </c>
      <c r="R245" s="24">
        <f t="shared" si="3"/>
        <v>20016</v>
      </c>
    </row>
    <row r="246" spans="1:18" s="14" customFormat="1" ht="24" customHeight="1" x14ac:dyDescent="0.25">
      <c r="A246" s="1">
        <v>236</v>
      </c>
      <c r="B246" s="39">
        <v>950012153</v>
      </c>
      <c r="C246" s="6" t="s">
        <v>313</v>
      </c>
      <c r="D246" s="7" t="s">
        <v>702</v>
      </c>
      <c r="E246" s="7" t="s">
        <v>669</v>
      </c>
      <c r="F246" s="21">
        <v>4560</v>
      </c>
      <c r="G246" s="21">
        <v>1598</v>
      </c>
      <c r="H246" s="21">
        <v>75</v>
      </c>
      <c r="I246" s="21">
        <v>0</v>
      </c>
      <c r="J246" s="21">
        <v>1525</v>
      </c>
      <c r="K246" s="21">
        <v>0</v>
      </c>
      <c r="L246" s="21">
        <v>2500</v>
      </c>
      <c r="M246" s="21">
        <v>1500</v>
      </c>
      <c r="N246" s="21">
        <v>250</v>
      </c>
      <c r="O246" s="21">
        <v>300</v>
      </c>
      <c r="P246" s="21">
        <v>7758</v>
      </c>
      <c r="Q246" s="24">
        <f>IFERROR((VLOOKUP(B246,[1]EXTRAS!$B$6:$L$315,11,0)),2)</f>
        <v>7758</v>
      </c>
      <c r="R246" s="24">
        <f t="shared" si="3"/>
        <v>20066</v>
      </c>
    </row>
    <row r="247" spans="1:18" ht="24" customHeight="1" x14ac:dyDescent="0.25">
      <c r="A247" s="1">
        <v>237</v>
      </c>
      <c r="B247" s="39">
        <v>950018657</v>
      </c>
      <c r="C247" s="6" t="s">
        <v>82</v>
      </c>
      <c r="D247" s="7" t="s">
        <v>702</v>
      </c>
      <c r="E247" s="7" t="s">
        <v>669</v>
      </c>
      <c r="F247" s="21">
        <v>4560</v>
      </c>
      <c r="G247" s="21">
        <v>1598</v>
      </c>
      <c r="H247" s="21">
        <v>75</v>
      </c>
      <c r="I247" s="21">
        <v>0</v>
      </c>
      <c r="J247" s="21">
        <v>1525</v>
      </c>
      <c r="K247" s="21">
        <v>0</v>
      </c>
      <c r="L247" s="21">
        <v>2500</v>
      </c>
      <c r="M247" s="21">
        <v>1500</v>
      </c>
      <c r="N247" s="21">
        <v>250</v>
      </c>
      <c r="O247" s="21">
        <v>300</v>
      </c>
      <c r="P247" s="21">
        <v>7273.13</v>
      </c>
      <c r="Q247" s="24">
        <f>IFERROR((VLOOKUP(B247,[1]EXTRAS!$B$6:$L$315,11,0)),2)</f>
        <v>7273.13</v>
      </c>
      <c r="R247" s="24">
        <f t="shared" si="3"/>
        <v>19581.13</v>
      </c>
    </row>
    <row r="248" spans="1:18" ht="24" customHeight="1" x14ac:dyDescent="0.25">
      <c r="A248" s="1">
        <v>238</v>
      </c>
      <c r="B248" s="39">
        <v>950009639</v>
      </c>
      <c r="C248" s="6" t="s">
        <v>314</v>
      </c>
      <c r="D248" s="7" t="s">
        <v>703</v>
      </c>
      <c r="E248" s="7" t="s">
        <v>669</v>
      </c>
      <c r="F248" s="21">
        <v>4402</v>
      </c>
      <c r="G248" s="21">
        <v>1598</v>
      </c>
      <c r="H248" s="21">
        <v>75</v>
      </c>
      <c r="I248" s="21">
        <v>0</v>
      </c>
      <c r="J248" s="21">
        <v>1525</v>
      </c>
      <c r="K248" s="21">
        <v>0</v>
      </c>
      <c r="L248" s="21">
        <v>2500</v>
      </c>
      <c r="M248" s="21">
        <v>1500</v>
      </c>
      <c r="N248" s="21">
        <v>250</v>
      </c>
      <c r="O248" s="21">
        <v>300</v>
      </c>
      <c r="P248" s="21">
        <v>7600</v>
      </c>
      <c r="Q248" s="24">
        <f>IFERROR((VLOOKUP(B248,[1]EXTRAS!$B$6:$L$315,11,0)),2)</f>
        <v>7600</v>
      </c>
      <c r="R248" s="24">
        <f t="shared" si="3"/>
        <v>19750</v>
      </c>
    </row>
    <row r="249" spans="1:18" s="14" customFormat="1" ht="24" customHeight="1" x14ac:dyDescent="0.25">
      <c r="A249" s="1">
        <v>239</v>
      </c>
      <c r="B249" s="39">
        <v>9901104159</v>
      </c>
      <c r="C249" s="6" t="s">
        <v>315</v>
      </c>
      <c r="D249" s="7" t="s">
        <v>703</v>
      </c>
      <c r="E249" s="7" t="s">
        <v>669</v>
      </c>
      <c r="F249" s="21">
        <v>4402</v>
      </c>
      <c r="G249" s="21">
        <v>1598</v>
      </c>
      <c r="H249" s="21">
        <v>50</v>
      </c>
      <c r="I249" s="21">
        <v>0</v>
      </c>
      <c r="J249" s="21">
        <v>1525</v>
      </c>
      <c r="K249" s="21">
        <v>0</v>
      </c>
      <c r="L249" s="21">
        <v>2500</v>
      </c>
      <c r="M249" s="21">
        <v>1500</v>
      </c>
      <c r="N249" s="21">
        <v>250</v>
      </c>
      <c r="O249" s="21">
        <v>300</v>
      </c>
      <c r="P249" s="21">
        <v>5018.4399999999996</v>
      </c>
      <c r="Q249" s="24">
        <f>IFERROR((VLOOKUP(B249,[1]EXTRAS!$B$6:$L$315,11,0)),2)</f>
        <v>5018.4399999999996</v>
      </c>
      <c r="R249" s="24">
        <f t="shared" si="3"/>
        <v>17143.439999999999</v>
      </c>
    </row>
    <row r="250" spans="1:18" ht="24" customHeight="1" x14ac:dyDescent="0.25">
      <c r="A250" s="1">
        <v>240</v>
      </c>
      <c r="B250" s="39">
        <v>950017823</v>
      </c>
      <c r="C250" s="6" t="s">
        <v>85</v>
      </c>
      <c r="D250" s="7" t="s">
        <v>711</v>
      </c>
      <c r="E250" s="7" t="s">
        <v>669</v>
      </c>
      <c r="F250" s="21">
        <v>4481</v>
      </c>
      <c r="G250" s="21">
        <v>1598</v>
      </c>
      <c r="H250" s="21">
        <v>75</v>
      </c>
      <c r="I250" s="21">
        <v>0</v>
      </c>
      <c r="J250" s="21">
        <v>1525</v>
      </c>
      <c r="K250" s="21">
        <v>0</v>
      </c>
      <c r="L250" s="21">
        <v>2500</v>
      </c>
      <c r="M250" s="21">
        <v>1500</v>
      </c>
      <c r="N250" s="21">
        <v>250</v>
      </c>
      <c r="O250" s="21">
        <v>300</v>
      </c>
      <c r="P250" s="21">
        <v>7679</v>
      </c>
      <c r="Q250" s="24">
        <f>IFERROR((VLOOKUP(B250,[1]EXTRAS!$B$6:$L$315,11,0)),2)</f>
        <v>7679</v>
      </c>
      <c r="R250" s="24">
        <f t="shared" si="3"/>
        <v>19908</v>
      </c>
    </row>
    <row r="251" spans="1:18" ht="24" customHeight="1" x14ac:dyDescent="0.25">
      <c r="A251" s="1">
        <v>241</v>
      </c>
      <c r="B251" s="39">
        <v>9901042093</v>
      </c>
      <c r="C251" s="6" t="s">
        <v>36</v>
      </c>
      <c r="D251" s="7" t="s">
        <v>709</v>
      </c>
      <c r="E251" s="7" t="s">
        <v>669</v>
      </c>
      <c r="F251" s="21">
        <v>4292</v>
      </c>
      <c r="G251" s="21">
        <v>1391</v>
      </c>
      <c r="H251" s="21">
        <v>50</v>
      </c>
      <c r="I251" s="21">
        <v>0</v>
      </c>
      <c r="J251" s="21">
        <v>1525</v>
      </c>
      <c r="K251" s="21">
        <v>0</v>
      </c>
      <c r="L251" s="21">
        <v>2500</v>
      </c>
      <c r="M251" s="21">
        <v>1350</v>
      </c>
      <c r="N251" s="21">
        <v>250</v>
      </c>
      <c r="O251" s="21">
        <v>300</v>
      </c>
      <c r="P251" s="21">
        <v>6577.56</v>
      </c>
      <c r="Q251" s="24">
        <f>IFERROR((VLOOKUP(B251,[1]EXTRAS!$B$6:$L$315,11,0)),2)</f>
        <v>6577.56</v>
      </c>
      <c r="R251" s="24">
        <f t="shared" si="3"/>
        <v>18235.560000000001</v>
      </c>
    </row>
    <row r="252" spans="1:18" ht="24" customHeight="1" x14ac:dyDescent="0.25">
      <c r="A252" s="1">
        <v>242</v>
      </c>
      <c r="B252" s="39">
        <v>950011129</v>
      </c>
      <c r="C252" s="6" t="s">
        <v>79</v>
      </c>
      <c r="D252" s="7" t="s">
        <v>703</v>
      </c>
      <c r="E252" s="7" t="s">
        <v>669</v>
      </c>
      <c r="F252" s="21">
        <v>4402</v>
      </c>
      <c r="G252" s="21">
        <v>1598</v>
      </c>
      <c r="H252" s="21">
        <v>75</v>
      </c>
      <c r="I252" s="21">
        <v>0</v>
      </c>
      <c r="J252" s="21">
        <v>1525</v>
      </c>
      <c r="K252" s="21">
        <v>0</v>
      </c>
      <c r="L252" s="21">
        <v>2500</v>
      </c>
      <c r="M252" s="21">
        <v>1500</v>
      </c>
      <c r="N252" s="21">
        <v>250</v>
      </c>
      <c r="O252" s="21">
        <v>300</v>
      </c>
      <c r="P252" s="21">
        <v>7600</v>
      </c>
      <c r="Q252" s="24">
        <f>IFERROR((VLOOKUP(B252,[1]EXTRAS!$B$6:$L$315,11,0)),2)</f>
        <v>7600</v>
      </c>
      <c r="R252" s="24">
        <f t="shared" si="3"/>
        <v>19750</v>
      </c>
    </row>
    <row r="253" spans="1:18" ht="24" customHeight="1" x14ac:dyDescent="0.25">
      <c r="A253" s="1">
        <v>243</v>
      </c>
      <c r="B253" s="39">
        <v>950017882</v>
      </c>
      <c r="C253" s="6" t="s">
        <v>57</v>
      </c>
      <c r="D253" s="7" t="s">
        <v>703</v>
      </c>
      <c r="E253" s="7" t="s">
        <v>669</v>
      </c>
      <c r="F253" s="21">
        <v>4402</v>
      </c>
      <c r="G253" s="21">
        <v>1598</v>
      </c>
      <c r="H253" s="21">
        <v>75</v>
      </c>
      <c r="I253" s="21">
        <v>0</v>
      </c>
      <c r="J253" s="21">
        <v>1525</v>
      </c>
      <c r="K253" s="21">
        <v>0</v>
      </c>
      <c r="L253" s="21">
        <v>2500</v>
      </c>
      <c r="M253" s="21">
        <v>1500</v>
      </c>
      <c r="N253" s="21">
        <v>250</v>
      </c>
      <c r="O253" s="21">
        <v>300</v>
      </c>
      <c r="P253" s="21">
        <v>7600</v>
      </c>
      <c r="Q253" s="24">
        <f>IFERROR((VLOOKUP(B253,[1]EXTRAS!$B$6:$L$315,11,0)),2)</f>
        <v>7600</v>
      </c>
      <c r="R253" s="24">
        <f t="shared" si="3"/>
        <v>19750</v>
      </c>
    </row>
    <row r="254" spans="1:18" ht="24" customHeight="1" x14ac:dyDescent="0.25">
      <c r="A254" s="1">
        <v>244</v>
      </c>
      <c r="B254" s="39">
        <v>950015597</v>
      </c>
      <c r="C254" s="6" t="s">
        <v>134</v>
      </c>
      <c r="D254" s="7" t="s">
        <v>703</v>
      </c>
      <c r="E254" s="7" t="s">
        <v>669</v>
      </c>
      <c r="F254" s="21">
        <v>4402</v>
      </c>
      <c r="G254" s="21">
        <v>1598</v>
      </c>
      <c r="H254" s="21">
        <v>75</v>
      </c>
      <c r="I254" s="21">
        <v>0</v>
      </c>
      <c r="J254" s="21">
        <v>1525</v>
      </c>
      <c r="K254" s="21">
        <v>0</v>
      </c>
      <c r="L254" s="21">
        <v>2500</v>
      </c>
      <c r="M254" s="21">
        <v>1500</v>
      </c>
      <c r="N254" s="21">
        <v>250</v>
      </c>
      <c r="O254" s="21">
        <v>300</v>
      </c>
      <c r="P254" s="21">
        <v>7600</v>
      </c>
      <c r="Q254" s="24">
        <f>IFERROR((VLOOKUP(B254,[1]EXTRAS!$B$6:$L$315,11,0)),2)</f>
        <v>7600</v>
      </c>
      <c r="R254" s="24">
        <f t="shared" si="3"/>
        <v>19750</v>
      </c>
    </row>
    <row r="255" spans="1:18" s="14" customFormat="1" ht="24" customHeight="1" x14ac:dyDescent="0.25">
      <c r="A255" s="1">
        <v>245</v>
      </c>
      <c r="B255" s="39">
        <v>950021393</v>
      </c>
      <c r="C255" s="6" t="s">
        <v>62</v>
      </c>
      <c r="D255" s="7" t="s">
        <v>702</v>
      </c>
      <c r="E255" s="7" t="s">
        <v>669</v>
      </c>
      <c r="F255" s="21">
        <v>4560</v>
      </c>
      <c r="G255" s="21">
        <v>1598</v>
      </c>
      <c r="H255" s="21">
        <v>75</v>
      </c>
      <c r="I255" s="21">
        <v>0</v>
      </c>
      <c r="J255" s="21">
        <v>1525</v>
      </c>
      <c r="K255" s="21">
        <v>0</v>
      </c>
      <c r="L255" s="21">
        <v>2500</v>
      </c>
      <c r="M255" s="21">
        <v>1500</v>
      </c>
      <c r="N255" s="21">
        <v>250</v>
      </c>
      <c r="O255" s="21">
        <v>300</v>
      </c>
      <c r="P255" s="21">
        <v>7758</v>
      </c>
      <c r="Q255" s="24">
        <f>IFERROR((VLOOKUP(B255,[1]EXTRAS!$B$6:$L$315,11,0)),2)</f>
        <v>7758</v>
      </c>
      <c r="R255" s="24">
        <f t="shared" si="3"/>
        <v>20066</v>
      </c>
    </row>
    <row r="256" spans="1:18" ht="24" customHeight="1" x14ac:dyDescent="0.25">
      <c r="A256" s="1">
        <v>246</v>
      </c>
      <c r="B256" s="39">
        <v>9901066391</v>
      </c>
      <c r="C256" s="6" t="s">
        <v>53</v>
      </c>
      <c r="D256" s="7" t="s">
        <v>703</v>
      </c>
      <c r="E256" s="7" t="s">
        <v>669</v>
      </c>
      <c r="F256" s="21">
        <v>4402</v>
      </c>
      <c r="G256" s="21">
        <v>1598</v>
      </c>
      <c r="H256" s="21">
        <v>50</v>
      </c>
      <c r="I256" s="21">
        <v>0</v>
      </c>
      <c r="J256" s="21">
        <v>1525</v>
      </c>
      <c r="K256" s="21">
        <v>0</v>
      </c>
      <c r="L256" s="21">
        <v>2500</v>
      </c>
      <c r="M256" s="21">
        <v>1500</v>
      </c>
      <c r="N256" s="21">
        <v>250</v>
      </c>
      <c r="O256" s="21">
        <v>300</v>
      </c>
      <c r="P256" s="21">
        <v>7575</v>
      </c>
      <c r="Q256" s="24">
        <f>IFERROR((VLOOKUP(B256,[1]EXTRAS!$B$6:$L$315,11,0)),2)</f>
        <v>7575</v>
      </c>
      <c r="R256" s="24">
        <f t="shared" si="3"/>
        <v>19700</v>
      </c>
    </row>
    <row r="257" spans="1:18" ht="24" customHeight="1" x14ac:dyDescent="0.25">
      <c r="A257" s="1">
        <v>247</v>
      </c>
      <c r="B257" s="39">
        <v>9901042085</v>
      </c>
      <c r="C257" s="6" t="s">
        <v>124</v>
      </c>
      <c r="D257" s="7" t="s">
        <v>703</v>
      </c>
      <c r="E257" s="7" t="s">
        <v>669</v>
      </c>
      <c r="F257" s="21">
        <v>4402</v>
      </c>
      <c r="G257" s="21">
        <v>1598</v>
      </c>
      <c r="H257" s="21">
        <v>50</v>
      </c>
      <c r="I257" s="21">
        <v>0</v>
      </c>
      <c r="J257" s="21">
        <v>1525</v>
      </c>
      <c r="K257" s="21">
        <v>0</v>
      </c>
      <c r="L257" s="21">
        <v>2500</v>
      </c>
      <c r="M257" s="21">
        <v>1500</v>
      </c>
      <c r="N257" s="21">
        <v>250</v>
      </c>
      <c r="O257" s="21">
        <v>300</v>
      </c>
      <c r="P257" s="21">
        <v>7575</v>
      </c>
      <c r="Q257" s="24">
        <f>IFERROR((VLOOKUP(B257,[1]EXTRAS!$B$6:$L$315,11,0)),2)</f>
        <v>7575</v>
      </c>
      <c r="R257" s="24">
        <f t="shared" si="3"/>
        <v>19700</v>
      </c>
    </row>
    <row r="258" spans="1:18" ht="24" customHeight="1" x14ac:dyDescent="0.25">
      <c r="A258" s="1">
        <v>248</v>
      </c>
      <c r="B258" s="39">
        <v>990089934</v>
      </c>
      <c r="C258" s="6" t="s">
        <v>125</v>
      </c>
      <c r="D258" s="7" t="s">
        <v>711</v>
      </c>
      <c r="E258" s="7" t="s">
        <v>669</v>
      </c>
      <c r="F258" s="21">
        <v>4481</v>
      </c>
      <c r="G258" s="21">
        <v>1598</v>
      </c>
      <c r="H258" s="21">
        <v>50</v>
      </c>
      <c r="I258" s="21">
        <v>0</v>
      </c>
      <c r="J258" s="21">
        <v>1525</v>
      </c>
      <c r="K258" s="21">
        <v>0</v>
      </c>
      <c r="L258" s="21">
        <v>2500</v>
      </c>
      <c r="M258" s="21">
        <v>1500</v>
      </c>
      <c r="N258" s="21">
        <v>250</v>
      </c>
      <c r="O258" s="21">
        <v>300</v>
      </c>
      <c r="P258" s="21">
        <v>7654</v>
      </c>
      <c r="Q258" s="24">
        <f>IFERROR((VLOOKUP(B258,[1]EXTRAS!$B$6:$L$315,11,0)),2)</f>
        <v>7654</v>
      </c>
      <c r="R258" s="24">
        <f t="shared" si="3"/>
        <v>19858</v>
      </c>
    </row>
    <row r="259" spans="1:18" s="14" customFormat="1" ht="24" customHeight="1" x14ac:dyDescent="0.25">
      <c r="A259" s="1">
        <v>249</v>
      </c>
      <c r="B259" s="39">
        <v>950013346</v>
      </c>
      <c r="C259" s="6" t="s">
        <v>102</v>
      </c>
      <c r="D259" s="7" t="s">
        <v>711</v>
      </c>
      <c r="E259" s="7" t="s">
        <v>669</v>
      </c>
      <c r="F259" s="21">
        <v>4481</v>
      </c>
      <c r="G259" s="21">
        <v>1598</v>
      </c>
      <c r="H259" s="21">
        <v>75</v>
      </c>
      <c r="I259" s="21">
        <v>0</v>
      </c>
      <c r="J259" s="21">
        <v>1525</v>
      </c>
      <c r="K259" s="21">
        <v>0</v>
      </c>
      <c r="L259" s="21">
        <v>2500</v>
      </c>
      <c r="M259" s="21">
        <v>1500</v>
      </c>
      <c r="N259" s="21">
        <v>250</v>
      </c>
      <c r="O259" s="21">
        <v>300</v>
      </c>
      <c r="P259" s="21">
        <v>6071.21</v>
      </c>
      <c r="Q259" s="24">
        <f>IFERROR((VLOOKUP(B259,[1]EXTRAS!$B$6:$L$315,11,0)),2)</f>
        <v>6071.21</v>
      </c>
      <c r="R259" s="24">
        <f t="shared" si="3"/>
        <v>18300.21</v>
      </c>
    </row>
    <row r="260" spans="1:18" s="14" customFormat="1" ht="24" customHeight="1" x14ac:dyDescent="0.25">
      <c r="A260" s="1">
        <v>250</v>
      </c>
      <c r="B260" s="39">
        <v>950009772</v>
      </c>
      <c r="C260" s="6" t="s">
        <v>316</v>
      </c>
      <c r="D260" s="7" t="s">
        <v>711</v>
      </c>
      <c r="E260" s="7" t="s">
        <v>669</v>
      </c>
      <c r="F260" s="21">
        <v>4481</v>
      </c>
      <c r="G260" s="21">
        <v>1598</v>
      </c>
      <c r="H260" s="21">
        <v>75</v>
      </c>
      <c r="I260" s="21">
        <v>0</v>
      </c>
      <c r="J260" s="21">
        <v>1525</v>
      </c>
      <c r="K260" s="21">
        <v>0</v>
      </c>
      <c r="L260" s="21">
        <v>2500</v>
      </c>
      <c r="M260" s="21">
        <v>1500</v>
      </c>
      <c r="N260" s="21">
        <v>250</v>
      </c>
      <c r="O260" s="21">
        <v>300</v>
      </c>
      <c r="P260" s="21">
        <v>7679</v>
      </c>
      <c r="Q260" s="24">
        <f>IFERROR((VLOOKUP(B260,[1]EXTRAS!$B$6:$L$315,11,0)),2)</f>
        <v>7679</v>
      </c>
      <c r="R260" s="24">
        <f t="shared" si="3"/>
        <v>19908</v>
      </c>
    </row>
    <row r="261" spans="1:18" s="8" customFormat="1" ht="24" customHeight="1" x14ac:dyDescent="0.25">
      <c r="A261" s="1">
        <v>251</v>
      </c>
      <c r="B261" s="39">
        <v>9901534544</v>
      </c>
      <c r="C261" s="6" t="s">
        <v>208</v>
      </c>
      <c r="D261" s="7" t="s">
        <v>709</v>
      </c>
      <c r="E261" s="7" t="s">
        <v>669</v>
      </c>
      <c r="F261" s="21">
        <v>4292</v>
      </c>
      <c r="G261" s="21">
        <v>1391</v>
      </c>
      <c r="H261" s="21">
        <v>0</v>
      </c>
      <c r="I261" s="21">
        <v>0</v>
      </c>
      <c r="J261" s="21">
        <v>1525</v>
      </c>
      <c r="K261" s="21">
        <v>0</v>
      </c>
      <c r="L261" s="21">
        <v>1000</v>
      </c>
      <c r="M261" s="21">
        <v>1350</v>
      </c>
      <c r="N261" s="21">
        <v>250</v>
      </c>
      <c r="O261" s="21">
        <v>300</v>
      </c>
      <c r="P261" s="21">
        <v>7208</v>
      </c>
      <c r="Q261" s="24">
        <f>IFERROR((VLOOKUP(B261,[1]EXTRAS!$B$6:$L$315,11,0)),2)</f>
        <v>7208</v>
      </c>
      <c r="R261" s="24">
        <f t="shared" si="3"/>
        <v>17316</v>
      </c>
    </row>
    <row r="262" spans="1:18" s="8" customFormat="1" ht="24" customHeight="1" x14ac:dyDescent="0.25">
      <c r="A262" s="1">
        <v>252</v>
      </c>
      <c r="B262" s="39">
        <v>9901477252</v>
      </c>
      <c r="C262" s="10" t="s">
        <v>339</v>
      </c>
      <c r="D262" s="7" t="s">
        <v>701</v>
      </c>
      <c r="E262" s="7" t="s">
        <v>669</v>
      </c>
      <c r="F262" s="21">
        <v>4259</v>
      </c>
      <c r="G262" s="21">
        <v>1391</v>
      </c>
      <c r="H262" s="21">
        <v>0</v>
      </c>
      <c r="I262" s="21">
        <v>0</v>
      </c>
      <c r="J262" s="21">
        <v>1525</v>
      </c>
      <c r="K262" s="21">
        <v>0</v>
      </c>
      <c r="L262" s="21">
        <v>1000</v>
      </c>
      <c r="M262" s="21">
        <v>1350</v>
      </c>
      <c r="N262" s="21">
        <v>250</v>
      </c>
      <c r="O262" s="21">
        <v>300</v>
      </c>
      <c r="P262" s="21">
        <v>7175</v>
      </c>
      <c r="Q262" s="24">
        <f>IFERROR((VLOOKUP(B262,[1]EXTRAS!$B$6:$L$315,11,0)),2)</f>
        <v>7175</v>
      </c>
      <c r="R262" s="24">
        <f t="shared" si="3"/>
        <v>17250</v>
      </c>
    </row>
    <row r="263" spans="1:18" s="8" customFormat="1" ht="24" customHeight="1" x14ac:dyDescent="0.25">
      <c r="A263" s="1">
        <v>253</v>
      </c>
      <c r="B263" s="39">
        <v>9901450878</v>
      </c>
      <c r="C263" s="10" t="s">
        <v>239</v>
      </c>
      <c r="D263" s="7" t="s">
        <v>701</v>
      </c>
      <c r="E263" s="7" t="s">
        <v>669</v>
      </c>
      <c r="F263" s="21">
        <v>4259</v>
      </c>
      <c r="G263" s="21">
        <v>1391</v>
      </c>
      <c r="H263" s="21">
        <v>0</v>
      </c>
      <c r="I263" s="21">
        <v>0</v>
      </c>
      <c r="J263" s="21">
        <v>1525</v>
      </c>
      <c r="K263" s="21">
        <v>0</v>
      </c>
      <c r="L263" s="21">
        <v>1000</v>
      </c>
      <c r="M263" s="21">
        <v>1350</v>
      </c>
      <c r="N263" s="21">
        <v>250</v>
      </c>
      <c r="O263" s="21">
        <v>300</v>
      </c>
      <c r="P263" s="21">
        <v>6995.63</v>
      </c>
      <c r="Q263" s="24">
        <f>IFERROR((VLOOKUP(B263,[1]EXTRAS!$B$6:$L$315,11,0)),2)</f>
        <v>6995.63</v>
      </c>
      <c r="R263" s="24">
        <f t="shared" si="3"/>
        <v>17070.63</v>
      </c>
    </row>
    <row r="264" spans="1:18" ht="24" customHeight="1" x14ac:dyDescent="0.25">
      <c r="A264" s="1">
        <v>254</v>
      </c>
      <c r="B264" s="39">
        <v>990072951</v>
      </c>
      <c r="C264" s="6" t="s">
        <v>45</v>
      </c>
      <c r="D264" s="7" t="s">
        <v>703</v>
      </c>
      <c r="E264" s="7" t="s">
        <v>671</v>
      </c>
      <c r="F264" s="21">
        <v>4402</v>
      </c>
      <c r="G264" s="21">
        <v>1598</v>
      </c>
      <c r="H264" s="21">
        <v>50</v>
      </c>
      <c r="I264" s="21">
        <v>0</v>
      </c>
      <c r="J264" s="21">
        <v>1525</v>
      </c>
      <c r="K264" s="21">
        <v>0</v>
      </c>
      <c r="L264" s="21">
        <v>2500</v>
      </c>
      <c r="M264" s="21">
        <v>1500</v>
      </c>
      <c r="N264" s="21">
        <v>250</v>
      </c>
      <c r="O264" s="21">
        <v>300</v>
      </c>
      <c r="P264" s="21">
        <v>7575</v>
      </c>
      <c r="Q264" s="24">
        <f>IFERROR((VLOOKUP(B264,[1]EXTRAS!$B$6:$L$315,11,0)),2)</f>
        <v>7575</v>
      </c>
      <c r="R264" s="24">
        <f t="shared" si="3"/>
        <v>19700</v>
      </c>
    </row>
    <row r="265" spans="1:18" s="14" customFormat="1" ht="24" customHeight="1" x14ac:dyDescent="0.25">
      <c r="A265" s="1">
        <v>255</v>
      </c>
      <c r="B265" s="39">
        <v>950019100</v>
      </c>
      <c r="C265" s="6" t="s">
        <v>317</v>
      </c>
      <c r="D265" s="7" t="s">
        <v>701</v>
      </c>
      <c r="E265" s="7" t="s">
        <v>671</v>
      </c>
      <c r="F265" s="21">
        <v>4259</v>
      </c>
      <c r="G265" s="21">
        <v>1391</v>
      </c>
      <c r="H265" s="21">
        <v>75</v>
      </c>
      <c r="I265" s="21">
        <v>0</v>
      </c>
      <c r="J265" s="21">
        <v>1525</v>
      </c>
      <c r="K265" s="21">
        <v>0</v>
      </c>
      <c r="L265" s="21">
        <v>2500</v>
      </c>
      <c r="M265" s="21">
        <v>1350</v>
      </c>
      <c r="N265" s="21">
        <v>250</v>
      </c>
      <c r="O265" s="21">
        <v>300</v>
      </c>
      <c r="P265" s="21">
        <v>7250</v>
      </c>
      <c r="Q265" s="24">
        <f>IFERROR((VLOOKUP(B265,[1]EXTRAS!$B$6:$L$315,11,0)),2)</f>
        <v>7250</v>
      </c>
      <c r="R265" s="24">
        <f t="shared" si="3"/>
        <v>18900</v>
      </c>
    </row>
    <row r="266" spans="1:18" ht="24" customHeight="1" x14ac:dyDescent="0.25">
      <c r="A266" s="1">
        <v>256</v>
      </c>
      <c r="B266" s="39">
        <v>9901009323</v>
      </c>
      <c r="C266" s="6" t="s">
        <v>59</v>
      </c>
      <c r="D266" s="7" t="s">
        <v>711</v>
      </c>
      <c r="E266" s="7" t="s">
        <v>671</v>
      </c>
      <c r="F266" s="21">
        <v>4481</v>
      </c>
      <c r="G266" s="21">
        <v>1598</v>
      </c>
      <c r="H266" s="21">
        <v>50</v>
      </c>
      <c r="I266" s="21">
        <v>0</v>
      </c>
      <c r="J266" s="21">
        <v>1525</v>
      </c>
      <c r="K266" s="21">
        <v>0</v>
      </c>
      <c r="L266" s="21">
        <v>2500</v>
      </c>
      <c r="M266" s="21">
        <v>1500</v>
      </c>
      <c r="N266" s="21">
        <v>250</v>
      </c>
      <c r="O266" s="21">
        <v>300</v>
      </c>
      <c r="P266" s="21">
        <v>7462.65</v>
      </c>
      <c r="Q266" s="24">
        <f>IFERROR((VLOOKUP(B266,[1]EXTRAS!$B$6:$L$315,11,0)),2)</f>
        <v>7462.65</v>
      </c>
      <c r="R266" s="24">
        <f t="shared" si="3"/>
        <v>19666.650000000001</v>
      </c>
    </row>
    <row r="267" spans="1:18" s="14" customFormat="1" ht="24" customHeight="1" x14ac:dyDescent="0.25">
      <c r="A267" s="1">
        <v>257</v>
      </c>
      <c r="B267" s="39">
        <v>950091678</v>
      </c>
      <c r="C267" s="6" t="s">
        <v>43</v>
      </c>
      <c r="D267" s="7" t="s">
        <v>702</v>
      </c>
      <c r="E267" s="7" t="s">
        <v>672</v>
      </c>
      <c r="F267" s="21">
        <v>4560</v>
      </c>
      <c r="G267" s="21">
        <v>1598</v>
      </c>
      <c r="H267" s="21">
        <v>75</v>
      </c>
      <c r="I267" s="21">
        <v>0</v>
      </c>
      <c r="J267" s="21">
        <v>1525</v>
      </c>
      <c r="K267" s="21">
        <v>0</v>
      </c>
      <c r="L267" s="21">
        <v>2500</v>
      </c>
      <c r="M267" s="21">
        <v>1500</v>
      </c>
      <c r="N267" s="21">
        <v>250</v>
      </c>
      <c r="O267" s="21">
        <v>300</v>
      </c>
      <c r="P267" s="21">
        <v>678.83</v>
      </c>
      <c r="Q267" s="24">
        <f>IFERROR((VLOOKUP(B267,[1]EXTRAS!$B$6:$L$315,11,0)),2)</f>
        <v>678.83</v>
      </c>
      <c r="R267" s="24">
        <f t="shared" si="3"/>
        <v>12986.83</v>
      </c>
    </row>
    <row r="268" spans="1:18" s="14" customFormat="1" ht="24" customHeight="1" x14ac:dyDescent="0.25">
      <c r="A268" s="1">
        <v>258</v>
      </c>
      <c r="B268" s="39">
        <v>9901001774</v>
      </c>
      <c r="C268" s="6" t="s">
        <v>318</v>
      </c>
      <c r="D268" s="7" t="s">
        <v>704</v>
      </c>
      <c r="E268" s="7" t="s">
        <v>677</v>
      </c>
      <c r="F268" s="21">
        <v>4139</v>
      </c>
      <c r="G268" s="21">
        <v>1093</v>
      </c>
      <c r="H268" s="21">
        <v>50</v>
      </c>
      <c r="I268" s="21">
        <v>0</v>
      </c>
      <c r="J268" s="21">
        <v>1525</v>
      </c>
      <c r="K268" s="21">
        <v>0</v>
      </c>
      <c r="L268" s="21">
        <v>2500</v>
      </c>
      <c r="M268" s="21">
        <v>1200</v>
      </c>
      <c r="N268" s="21">
        <v>250</v>
      </c>
      <c r="O268" s="21">
        <v>300</v>
      </c>
      <c r="P268" s="21">
        <v>3339.68</v>
      </c>
      <c r="Q268" s="24">
        <f>IFERROR((VLOOKUP(B268,[1]EXTRAS!$B$6:$L$315,11,0)),2)</f>
        <v>3339.68</v>
      </c>
      <c r="R268" s="24">
        <f t="shared" ref="R268:R272" si="4">SUM(F268:P268)</f>
        <v>14396.68</v>
      </c>
    </row>
    <row r="269" spans="1:18" ht="24" customHeight="1" x14ac:dyDescent="0.25">
      <c r="A269" s="1">
        <v>259</v>
      </c>
      <c r="B269" s="39">
        <v>990089539</v>
      </c>
      <c r="C269" s="6" t="s">
        <v>319</v>
      </c>
      <c r="D269" s="7" t="s">
        <v>704</v>
      </c>
      <c r="E269" s="7" t="s">
        <v>677</v>
      </c>
      <c r="F269" s="21">
        <v>4139</v>
      </c>
      <c r="G269" s="21">
        <v>1093</v>
      </c>
      <c r="H269" s="21">
        <v>50</v>
      </c>
      <c r="I269" s="21">
        <v>0</v>
      </c>
      <c r="J269" s="21">
        <v>1525</v>
      </c>
      <c r="K269" s="21">
        <v>0</v>
      </c>
      <c r="L269" s="21">
        <v>2500</v>
      </c>
      <c r="M269" s="21">
        <v>1200</v>
      </c>
      <c r="N269" s="21">
        <v>250</v>
      </c>
      <c r="O269" s="21">
        <v>300</v>
      </c>
      <c r="P269" s="21">
        <v>3382.23</v>
      </c>
      <c r="Q269" s="24">
        <f>IFERROR((VLOOKUP(B269,[1]EXTRAS!$B$6:$L$315,11,0)),2)</f>
        <v>3382.23</v>
      </c>
      <c r="R269" s="24">
        <f t="shared" si="4"/>
        <v>14439.23</v>
      </c>
    </row>
    <row r="270" spans="1:18" s="14" customFormat="1" ht="24" customHeight="1" x14ac:dyDescent="0.25">
      <c r="A270" s="1">
        <v>260</v>
      </c>
      <c r="B270" s="39">
        <v>990089970</v>
      </c>
      <c r="C270" s="19" t="s">
        <v>3</v>
      </c>
      <c r="D270" s="7" t="s">
        <v>709</v>
      </c>
      <c r="E270" s="7" t="s">
        <v>680</v>
      </c>
      <c r="F270" s="21">
        <v>4292</v>
      </c>
      <c r="G270" s="21">
        <v>1391</v>
      </c>
      <c r="H270" s="21">
        <v>50</v>
      </c>
      <c r="I270" s="21">
        <v>0</v>
      </c>
      <c r="J270" s="21">
        <v>1525</v>
      </c>
      <c r="K270" s="21">
        <v>0</v>
      </c>
      <c r="L270" s="21">
        <v>2500</v>
      </c>
      <c r="M270" s="21">
        <v>1350</v>
      </c>
      <c r="N270" s="21">
        <v>250</v>
      </c>
      <c r="O270" s="21">
        <v>300</v>
      </c>
      <c r="P270" s="21">
        <v>7258</v>
      </c>
      <c r="Q270" s="24">
        <f>IFERROR((VLOOKUP(B270,[1]EXTRAS!$B$6:$L$315,11,0)),2)</f>
        <v>7258</v>
      </c>
      <c r="R270" s="24">
        <f t="shared" si="4"/>
        <v>18916</v>
      </c>
    </row>
    <row r="271" spans="1:18" s="14" customFormat="1" ht="24" customHeight="1" x14ac:dyDescent="0.25">
      <c r="A271" s="1">
        <v>261</v>
      </c>
      <c r="B271" s="39">
        <v>950009118</v>
      </c>
      <c r="C271" s="6" t="s">
        <v>12</v>
      </c>
      <c r="D271" s="7" t="s">
        <v>703</v>
      </c>
      <c r="E271" s="7" t="s">
        <v>680</v>
      </c>
      <c r="F271" s="21">
        <v>4402</v>
      </c>
      <c r="G271" s="21">
        <v>1598</v>
      </c>
      <c r="H271" s="21">
        <v>75</v>
      </c>
      <c r="I271" s="21">
        <v>0</v>
      </c>
      <c r="J271" s="21">
        <v>1525</v>
      </c>
      <c r="K271" s="21">
        <v>0</v>
      </c>
      <c r="L271" s="21">
        <v>2500</v>
      </c>
      <c r="M271" s="21">
        <v>1500</v>
      </c>
      <c r="N271" s="21">
        <v>250</v>
      </c>
      <c r="O271" s="21">
        <v>300</v>
      </c>
      <c r="P271" s="21">
        <v>0</v>
      </c>
      <c r="Q271" s="24">
        <f>IFERROR((VLOOKUP(B271,[1]EXTRAS!$B$6:$L$315,11,0)),2)</f>
        <v>0</v>
      </c>
      <c r="R271" s="24">
        <f t="shared" si="4"/>
        <v>12150</v>
      </c>
    </row>
    <row r="272" spans="1:18" s="14" customFormat="1" ht="24" customHeight="1" x14ac:dyDescent="0.25">
      <c r="A272" s="1">
        <v>262</v>
      </c>
      <c r="B272" s="39">
        <v>990057844</v>
      </c>
      <c r="C272" s="19" t="s">
        <v>51</v>
      </c>
      <c r="D272" s="7" t="s">
        <v>703</v>
      </c>
      <c r="E272" s="7" t="s">
        <v>680</v>
      </c>
      <c r="F272" s="21">
        <v>4402</v>
      </c>
      <c r="G272" s="21">
        <v>1598</v>
      </c>
      <c r="H272" s="21">
        <v>75</v>
      </c>
      <c r="I272" s="21">
        <v>0</v>
      </c>
      <c r="J272" s="21">
        <v>1525</v>
      </c>
      <c r="K272" s="21">
        <v>0</v>
      </c>
      <c r="L272" s="21">
        <v>2500</v>
      </c>
      <c r="M272" s="21">
        <v>1500</v>
      </c>
      <c r="N272" s="21">
        <v>250</v>
      </c>
      <c r="O272" s="21">
        <v>300</v>
      </c>
      <c r="P272" s="21">
        <v>7600</v>
      </c>
      <c r="Q272" s="24">
        <f>IFERROR((VLOOKUP(B272,[1]EXTRAS!$B$6:$L$315,11,0)),2)</f>
        <v>7600</v>
      </c>
      <c r="R272" s="24">
        <f t="shared" si="4"/>
        <v>19750</v>
      </c>
    </row>
    <row r="273" spans="1:18" ht="13.8" x14ac:dyDescent="0.25">
      <c r="A273" s="3"/>
      <c r="B273" s="46"/>
      <c r="C273" s="46"/>
      <c r="D273" s="4"/>
      <c r="E273" s="4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</row>
    <row r="274" spans="1:18" ht="24" customHeight="1" x14ac:dyDescent="0.25">
      <c r="P274" s="50"/>
    </row>
    <row r="275" spans="1:18" ht="24" customHeight="1" x14ac:dyDescent="0.25">
      <c r="C275" s="11" t="s">
        <v>932</v>
      </c>
      <c r="P275" s="50"/>
    </row>
  </sheetData>
  <autoFilter ref="A10:V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0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184"/>
  <sheetViews>
    <sheetView showGridLines="0" topLeftCell="A154" zoomScale="110" zoomScaleNormal="110" zoomScaleSheetLayoutView="100" workbookViewId="0">
      <selection activeCell="G188" sqref="G188"/>
    </sheetView>
  </sheetViews>
  <sheetFormatPr baseColWidth="10" defaultColWidth="11.44140625" defaultRowHeight="24" customHeight="1" x14ac:dyDescent="0.25"/>
  <cols>
    <col min="1" max="1" width="7.33203125" style="11" customWidth="1"/>
    <col min="2" max="2" width="11.109375" style="16" hidden="1" customWidth="1"/>
    <col min="3" max="3" width="46.44140625" style="11" customWidth="1"/>
    <col min="4" max="4" width="24.6640625" style="11" customWidth="1"/>
    <col min="5" max="5" width="37.6640625" style="11" customWidth="1"/>
    <col min="6" max="6" width="19.33203125" style="18" customWidth="1"/>
    <col min="7" max="7" width="16" style="18" customWidth="1"/>
    <col min="8" max="8" width="17.5546875" style="18" customWidth="1"/>
    <col min="9" max="9" width="17" style="18" customWidth="1"/>
    <col min="10" max="10" width="17" style="11" bestFit="1" customWidth="1"/>
    <col min="11" max="16384" width="11.44140625" style="11"/>
  </cols>
  <sheetData>
    <row r="1" spans="1:9" ht="13.5" customHeight="1" x14ac:dyDescent="0.25">
      <c r="A1" s="59" t="s">
        <v>145</v>
      </c>
      <c r="B1" s="59"/>
      <c r="C1" s="59"/>
      <c r="D1" s="59"/>
      <c r="E1" s="59"/>
      <c r="F1" s="59"/>
      <c r="G1" s="59"/>
      <c r="H1" s="59"/>
      <c r="I1" s="59"/>
    </row>
    <row r="2" spans="1:9" ht="13.5" customHeight="1" x14ac:dyDescent="0.25">
      <c r="A2" s="59" t="s">
        <v>154</v>
      </c>
      <c r="B2" s="59"/>
      <c r="C2" s="59"/>
      <c r="D2" s="59"/>
      <c r="E2" s="59"/>
      <c r="F2" s="59"/>
      <c r="G2" s="59"/>
      <c r="H2" s="59"/>
      <c r="I2" s="59"/>
    </row>
    <row r="3" spans="1:9" ht="13.5" customHeight="1" x14ac:dyDescent="0.25">
      <c r="A3" s="63" t="s">
        <v>851</v>
      </c>
      <c r="B3" s="63"/>
      <c r="C3" s="63"/>
      <c r="D3" s="63"/>
      <c r="E3" s="63"/>
      <c r="F3" s="63"/>
      <c r="G3" s="63"/>
      <c r="H3" s="63"/>
      <c r="I3" s="63"/>
    </row>
    <row r="4" spans="1:9" ht="13.5" customHeight="1" x14ac:dyDescent="0.25">
      <c r="A4" s="63" t="s">
        <v>864</v>
      </c>
      <c r="B4" s="63"/>
      <c r="C4" s="63"/>
      <c r="D4" s="63"/>
      <c r="E4" s="63"/>
      <c r="F4" s="63"/>
      <c r="G4" s="63"/>
      <c r="H4" s="63"/>
      <c r="I4" s="63"/>
    </row>
    <row r="5" spans="1:9" ht="13.5" customHeight="1" x14ac:dyDescent="0.25">
      <c r="A5" s="63" t="s">
        <v>959</v>
      </c>
      <c r="B5" s="63"/>
      <c r="C5" s="63"/>
      <c r="D5" s="63"/>
      <c r="E5" s="63"/>
      <c r="F5" s="63"/>
      <c r="G5" s="63"/>
      <c r="H5" s="63"/>
      <c r="I5" s="63"/>
    </row>
    <row r="6" spans="1:9" ht="13.5" customHeight="1" x14ac:dyDescent="0.25">
      <c r="A6" s="65" t="s">
        <v>157</v>
      </c>
      <c r="B6" s="65"/>
      <c r="C6" s="65"/>
      <c r="D6" s="65"/>
      <c r="E6" s="65"/>
      <c r="F6" s="65"/>
      <c r="G6" s="65"/>
      <c r="H6" s="65"/>
      <c r="I6" s="65"/>
    </row>
    <row r="7" spans="1:9" ht="13.5" customHeight="1" x14ac:dyDescent="0.25">
      <c r="A7" s="63" t="s">
        <v>960</v>
      </c>
      <c r="B7" s="63"/>
      <c r="C7" s="63"/>
      <c r="D7" s="63"/>
      <c r="E7" s="63"/>
      <c r="F7" s="63"/>
      <c r="G7" s="63"/>
      <c r="H7" s="63"/>
      <c r="I7" s="63"/>
    </row>
    <row r="8" spans="1:9" ht="18.75" customHeight="1" x14ac:dyDescent="0.25">
      <c r="A8" s="65" t="s">
        <v>967</v>
      </c>
      <c r="B8" s="65"/>
      <c r="C8" s="65"/>
      <c r="D8" s="65"/>
      <c r="E8" s="65"/>
      <c r="F8" s="65"/>
      <c r="G8" s="65"/>
      <c r="H8" s="65"/>
      <c r="I8" s="65"/>
    </row>
    <row r="9" spans="1:9" ht="19.5" customHeight="1" x14ac:dyDescent="0.25">
      <c r="A9" s="61" t="s">
        <v>178</v>
      </c>
      <c r="B9" s="61"/>
      <c r="C9" s="61"/>
      <c r="D9" s="61"/>
      <c r="E9" s="61"/>
      <c r="F9" s="61"/>
      <c r="G9" s="61"/>
      <c r="H9" s="61"/>
      <c r="I9" s="61"/>
    </row>
    <row r="10" spans="1:9" s="12" customFormat="1" ht="25.2" x14ac:dyDescent="0.25">
      <c r="A10" s="34" t="s">
        <v>179</v>
      </c>
      <c r="B10" s="35" t="s">
        <v>836</v>
      </c>
      <c r="C10" s="34" t="s">
        <v>0</v>
      </c>
      <c r="D10" s="34" t="s">
        <v>180</v>
      </c>
      <c r="E10" s="34" t="s">
        <v>152</v>
      </c>
      <c r="F10" s="37" t="s">
        <v>182</v>
      </c>
      <c r="G10" s="37" t="s">
        <v>183</v>
      </c>
      <c r="H10" s="37" t="s">
        <v>1021</v>
      </c>
      <c r="I10" s="37" t="s">
        <v>155</v>
      </c>
    </row>
    <row r="11" spans="1:9" s="8" customFormat="1" ht="24" customHeight="1" x14ac:dyDescent="0.25">
      <c r="A11" s="1">
        <v>1</v>
      </c>
      <c r="B11" s="44">
        <v>9901001936</v>
      </c>
      <c r="C11" s="51" t="s">
        <v>880</v>
      </c>
      <c r="D11" s="7" t="s">
        <v>718</v>
      </c>
      <c r="E11" s="7" t="s">
        <v>813</v>
      </c>
      <c r="F11" s="21">
        <v>15000</v>
      </c>
      <c r="G11" s="21">
        <v>375</v>
      </c>
      <c r="H11" s="21">
        <v>250</v>
      </c>
      <c r="I11" s="22">
        <f t="shared" ref="I11:I42" si="0">SUBTOTAL(9,F11:H11)</f>
        <v>15625</v>
      </c>
    </row>
    <row r="12" spans="1:9" s="8" customFormat="1" ht="24" customHeight="1" x14ac:dyDescent="0.25">
      <c r="A12" s="1">
        <f>+A11+1</f>
        <v>2</v>
      </c>
      <c r="B12" s="39">
        <v>9901393747</v>
      </c>
      <c r="C12" s="52" t="s">
        <v>599</v>
      </c>
      <c r="D12" s="7" t="s">
        <v>718</v>
      </c>
      <c r="E12" s="7" t="s">
        <v>720</v>
      </c>
      <c r="F12" s="21">
        <v>15000</v>
      </c>
      <c r="G12" s="21">
        <v>375</v>
      </c>
      <c r="H12" s="21">
        <v>250</v>
      </c>
      <c r="I12" s="22">
        <f t="shared" si="0"/>
        <v>15625</v>
      </c>
    </row>
    <row r="13" spans="1:9" s="8" customFormat="1" ht="24" customHeight="1" x14ac:dyDescent="0.25">
      <c r="A13" s="1">
        <f t="shared" ref="A13:A76" si="1">+A12+1</f>
        <v>3</v>
      </c>
      <c r="B13" s="39">
        <v>9901414727</v>
      </c>
      <c r="C13" s="52" t="s">
        <v>185</v>
      </c>
      <c r="D13" s="7" t="s">
        <v>718</v>
      </c>
      <c r="E13" s="7" t="s">
        <v>721</v>
      </c>
      <c r="F13" s="21">
        <v>15000</v>
      </c>
      <c r="G13" s="21">
        <v>375</v>
      </c>
      <c r="H13" s="21">
        <v>250</v>
      </c>
      <c r="I13" s="22">
        <f t="shared" si="0"/>
        <v>15625</v>
      </c>
    </row>
    <row r="14" spans="1:9" s="8" customFormat="1" ht="24" customHeight="1" x14ac:dyDescent="0.25">
      <c r="A14" s="1">
        <f t="shared" si="1"/>
        <v>4</v>
      </c>
      <c r="B14" s="44">
        <v>9901156732</v>
      </c>
      <c r="C14" s="53" t="s">
        <v>955</v>
      </c>
      <c r="D14" s="7" t="s">
        <v>718</v>
      </c>
      <c r="E14" s="7" t="s">
        <v>719</v>
      </c>
      <c r="F14" s="21">
        <v>0</v>
      </c>
      <c r="G14" s="21">
        <v>0</v>
      </c>
      <c r="H14" s="21">
        <v>0</v>
      </c>
      <c r="I14" s="22">
        <f t="shared" si="0"/>
        <v>0</v>
      </c>
    </row>
    <row r="15" spans="1:9" s="8" customFormat="1" ht="24" customHeight="1" x14ac:dyDescent="0.25">
      <c r="A15" s="1">
        <f t="shared" si="1"/>
        <v>5</v>
      </c>
      <c r="B15" s="44">
        <v>9901572087</v>
      </c>
      <c r="C15" s="54" t="s">
        <v>889</v>
      </c>
      <c r="D15" s="7" t="s">
        <v>722</v>
      </c>
      <c r="E15" s="7" t="s">
        <v>697</v>
      </c>
      <c r="F15" s="21">
        <v>12000</v>
      </c>
      <c r="G15" s="21">
        <v>375</v>
      </c>
      <c r="H15" s="21">
        <v>250</v>
      </c>
      <c r="I15" s="22">
        <f t="shared" si="0"/>
        <v>12625</v>
      </c>
    </row>
    <row r="16" spans="1:9" s="8" customFormat="1" ht="24" customHeight="1" x14ac:dyDescent="0.25">
      <c r="A16" s="1">
        <f t="shared" si="1"/>
        <v>6</v>
      </c>
      <c r="B16" s="44">
        <v>9901391701</v>
      </c>
      <c r="C16" s="54" t="s">
        <v>962</v>
      </c>
      <c r="D16" s="7" t="s">
        <v>722</v>
      </c>
      <c r="E16" s="7" t="s">
        <v>697</v>
      </c>
      <c r="F16" s="24">
        <v>10838.71</v>
      </c>
      <c r="G16" s="24">
        <v>338.71</v>
      </c>
      <c r="H16" s="24">
        <v>225.81</v>
      </c>
      <c r="I16" s="22">
        <f t="shared" si="0"/>
        <v>11403.229999999998</v>
      </c>
    </row>
    <row r="17" spans="1:9" s="8" customFormat="1" ht="24" customHeight="1" x14ac:dyDescent="0.25">
      <c r="A17" s="1">
        <f t="shared" si="1"/>
        <v>7</v>
      </c>
      <c r="B17" s="39">
        <v>9901119738</v>
      </c>
      <c r="C17" s="52" t="s">
        <v>186</v>
      </c>
      <c r="D17" s="7" t="s">
        <v>722</v>
      </c>
      <c r="E17" s="7" t="s">
        <v>670</v>
      </c>
      <c r="F17" s="21">
        <v>12000</v>
      </c>
      <c r="G17" s="21">
        <v>375</v>
      </c>
      <c r="H17" s="21">
        <v>250</v>
      </c>
      <c r="I17" s="22">
        <f t="shared" si="0"/>
        <v>12625</v>
      </c>
    </row>
    <row r="18" spans="1:9" s="8" customFormat="1" ht="24" customHeight="1" x14ac:dyDescent="0.25">
      <c r="A18" s="1">
        <f t="shared" si="1"/>
        <v>8</v>
      </c>
      <c r="B18" s="44">
        <v>9901609865</v>
      </c>
      <c r="C18" s="52" t="s">
        <v>863</v>
      </c>
      <c r="D18" s="7" t="s">
        <v>722</v>
      </c>
      <c r="E18" s="7" t="s">
        <v>670</v>
      </c>
      <c r="F18" s="21">
        <v>12000</v>
      </c>
      <c r="G18" s="21">
        <v>375</v>
      </c>
      <c r="H18" s="21">
        <v>250</v>
      </c>
      <c r="I18" s="22">
        <f t="shared" si="0"/>
        <v>12625</v>
      </c>
    </row>
    <row r="19" spans="1:9" s="8" customFormat="1" ht="24" customHeight="1" x14ac:dyDescent="0.25">
      <c r="A19" s="1">
        <f t="shared" si="1"/>
        <v>9</v>
      </c>
      <c r="B19" s="44">
        <v>9901349124</v>
      </c>
      <c r="C19" s="53" t="s">
        <v>354</v>
      </c>
      <c r="D19" s="7" t="s">
        <v>722</v>
      </c>
      <c r="E19" s="7" t="s">
        <v>739</v>
      </c>
      <c r="F19" s="21">
        <v>12000</v>
      </c>
      <c r="G19" s="21">
        <v>375</v>
      </c>
      <c r="H19" s="21">
        <v>250</v>
      </c>
      <c r="I19" s="22">
        <f t="shared" si="0"/>
        <v>12625</v>
      </c>
    </row>
    <row r="20" spans="1:9" s="8" customFormat="1" ht="24" customHeight="1" x14ac:dyDescent="0.25">
      <c r="A20" s="1">
        <f t="shared" si="1"/>
        <v>10</v>
      </c>
      <c r="B20" s="44">
        <v>9901635355</v>
      </c>
      <c r="C20" s="54" t="s">
        <v>973</v>
      </c>
      <c r="D20" s="7" t="s">
        <v>722</v>
      </c>
      <c r="E20" s="7" t="s">
        <v>974</v>
      </c>
      <c r="F20" s="21">
        <v>6193.55</v>
      </c>
      <c r="G20" s="21">
        <v>193.55</v>
      </c>
      <c r="H20" s="21">
        <v>129.03</v>
      </c>
      <c r="I20" s="22">
        <f t="shared" si="0"/>
        <v>6516.13</v>
      </c>
    </row>
    <row r="21" spans="1:9" s="8" customFormat="1" ht="24" customHeight="1" x14ac:dyDescent="0.25">
      <c r="A21" s="1">
        <f t="shared" si="1"/>
        <v>11</v>
      </c>
      <c r="B21" s="39">
        <v>9901552102</v>
      </c>
      <c r="C21" s="52" t="s">
        <v>188</v>
      </c>
      <c r="D21" s="7" t="s">
        <v>724</v>
      </c>
      <c r="E21" s="7" t="s">
        <v>671</v>
      </c>
      <c r="F21" s="21">
        <v>10000</v>
      </c>
      <c r="G21" s="21">
        <v>0</v>
      </c>
      <c r="H21" s="21">
        <v>250</v>
      </c>
      <c r="I21" s="22">
        <f t="shared" si="0"/>
        <v>10250</v>
      </c>
    </row>
    <row r="22" spans="1:9" s="8" customFormat="1" ht="24" customHeight="1" x14ac:dyDescent="0.25">
      <c r="A22" s="1">
        <f t="shared" si="1"/>
        <v>12</v>
      </c>
      <c r="B22" s="44">
        <v>9901206427</v>
      </c>
      <c r="C22" s="53" t="s">
        <v>578</v>
      </c>
      <c r="D22" s="7" t="s">
        <v>727</v>
      </c>
      <c r="E22" s="7" t="s">
        <v>671</v>
      </c>
      <c r="F22" s="21">
        <v>8000</v>
      </c>
      <c r="G22" s="21">
        <v>0</v>
      </c>
      <c r="H22" s="21">
        <v>250</v>
      </c>
      <c r="I22" s="22">
        <f t="shared" si="0"/>
        <v>8250</v>
      </c>
    </row>
    <row r="23" spans="1:9" s="8" customFormat="1" ht="24" customHeight="1" x14ac:dyDescent="0.25">
      <c r="A23" s="1">
        <f t="shared" si="1"/>
        <v>13</v>
      </c>
      <c r="B23" s="39">
        <v>9901587043</v>
      </c>
      <c r="C23" s="55" t="s">
        <v>336</v>
      </c>
      <c r="D23" s="7" t="s">
        <v>722</v>
      </c>
      <c r="E23" s="7" t="s">
        <v>671</v>
      </c>
      <c r="F23" s="21">
        <v>12000</v>
      </c>
      <c r="G23" s="21">
        <v>375</v>
      </c>
      <c r="H23" s="21">
        <v>250</v>
      </c>
      <c r="I23" s="22">
        <f t="shared" si="0"/>
        <v>12625</v>
      </c>
    </row>
    <row r="24" spans="1:9" s="8" customFormat="1" ht="24" customHeight="1" x14ac:dyDescent="0.25">
      <c r="A24" s="1">
        <f t="shared" si="1"/>
        <v>14</v>
      </c>
      <c r="B24" s="44">
        <v>9901551712</v>
      </c>
      <c r="C24" s="53" t="s">
        <v>601</v>
      </c>
      <c r="D24" s="7" t="s">
        <v>722</v>
      </c>
      <c r="E24" s="7" t="s">
        <v>671</v>
      </c>
      <c r="F24" s="21">
        <v>12000</v>
      </c>
      <c r="G24" s="21">
        <v>375</v>
      </c>
      <c r="H24" s="21">
        <v>250</v>
      </c>
      <c r="I24" s="22">
        <f t="shared" si="0"/>
        <v>12625</v>
      </c>
    </row>
    <row r="25" spans="1:9" s="8" customFormat="1" ht="24" customHeight="1" x14ac:dyDescent="0.25">
      <c r="A25" s="1">
        <f t="shared" si="1"/>
        <v>15</v>
      </c>
      <c r="B25" s="44">
        <v>9901630739</v>
      </c>
      <c r="C25" s="48" t="s">
        <v>894</v>
      </c>
      <c r="D25" s="7" t="s">
        <v>727</v>
      </c>
      <c r="E25" s="7" t="s">
        <v>671</v>
      </c>
      <c r="F25" s="21">
        <v>8000</v>
      </c>
      <c r="G25" s="21">
        <v>0</v>
      </c>
      <c r="H25" s="21">
        <v>250</v>
      </c>
      <c r="I25" s="22">
        <f t="shared" si="0"/>
        <v>8250</v>
      </c>
    </row>
    <row r="26" spans="1:9" s="8" customFormat="1" ht="24" customHeight="1" x14ac:dyDescent="0.25">
      <c r="A26" s="1">
        <f t="shared" si="1"/>
        <v>16</v>
      </c>
      <c r="B26" s="39">
        <v>9901605167</v>
      </c>
      <c r="C26" s="48" t="s">
        <v>593</v>
      </c>
      <c r="D26" s="7" t="s">
        <v>727</v>
      </c>
      <c r="E26" s="7" t="s">
        <v>671</v>
      </c>
      <c r="F26" s="21">
        <v>8000</v>
      </c>
      <c r="G26" s="21">
        <v>0</v>
      </c>
      <c r="H26" s="21">
        <v>250</v>
      </c>
      <c r="I26" s="22">
        <f t="shared" si="0"/>
        <v>8250</v>
      </c>
    </row>
    <row r="27" spans="1:9" s="8" customFormat="1" ht="24" customHeight="1" x14ac:dyDescent="0.25">
      <c r="A27" s="1">
        <f t="shared" si="1"/>
        <v>17</v>
      </c>
      <c r="B27" s="44">
        <v>9901114933</v>
      </c>
      <c r="C27" s="48" t="s">
        <v>924</v>
      </c>
      <c r="D27" s="7" t="s">
        <v>727</v>
      </c>
      <c r="E27" s="7" t="s">
        <v>671</v>
      </c>
      <c r="F27" s="21">
        <v>8000</v>
      </c>
      <c r="G27" s="21">
        <v>0</v>
      </c>
      <c r="H27" s="21">
        <v>250</v>
      </c>
      <c r="I27" s="22">
        <f t="shared" si="0"/>
        <v>8250</v>
      </c>
    </row>
    <row r="28" spans="1:9" s="8" customFormat="1" ht="24" customHeight="1" x14ac:dyDescent="0.25">
      <c r="A28" s="1">
        <f t="shared" si="1"/>
        <v>18</v>
      </c>
      <c r="B28" s="44">
        <v>9901633575</v>
      </c>
      <c r="C28" s="54" t="s">
        <v>956</v>
      </c>
      <c r="D28" s="7" t="s">
        <v>727</v>
      </c>
      <c r="E28" s="7" t="s">
        <v>671</v>
      </c>
      <c r="F28" s="21">
        <v>8000</v>
      </c>
      <c r="G28" s="21">
        <v>0</v>
      </c>
      <c r="H28" s="21">
        <v>250</v>
      </c>
      <c r="I28" s="22">
        <f t="shared" si="0"/>
        <v>8250</v>
      </c>
    </row>
    <row r="29" spans="1:9" s="8" customFormat="1" ht="24" customHeight="1" x14ac:dyDescent="0.25">
      <c r="A29" s="1">
        <f t="shared" si="1"/>
        <v>19</v>
      </c>
      <c r="B29" s="44">
        <v>9901421164</v>
      </c>
      <c r="C29" s="54" t="s">
        <v>928</v>
      </c>
      <c r="D29" s="7" t="s">
        <v>722</v>
      </c>
      <c r="E29" s="7" t="s">
        <v>671</v>
      </c>
      <c r="F29" s="21">
        <v>12000</v>
      </c>
      <c r="G29" s="21">
        <v>375</v>
      </c>
      <c r="H29" s="21">
        <v>250</v>
      </c>
      <c r="I29" s="22">
        <f t="shared" si="0"/>
        <v>12625</v>
      </c>
    </row>
    <row r="30" spans="1:9" s="8" customFormat="1" ht="24" customHeight="1" x14ac:dyDescent="0.25">
      <c r="A30" s="1">
        <f t="shared" si="1"/>
        <v>20</v>
      </c>
      <c r="B30" s="44">
        <v>9901437917</v>
      </c>
      <c r="C30" s="54" t="s">
        <v>931</v>
      </c>
      <c r="D30" s="7" t="s">
        <v>725</v>
      </c>
      <c r="E30" s="7" t="s">
        <v>671</v>
      </c>
      <c r="F30" s="21">
        <v>10000</v>
      </c>
      <c r="G30" s="21">
        <v>0</v>
      </c>
      <c r="H30" s="21">
        <v>250</v>
      </c>
      <c r="I30" s="22">
        <f t="shared" si="0"/>
        <v>10250</v>
      </c>
    </row>
    <row r="31" spans="1:9" s="8" customFormat="1" ht="24" customHeight="1" x14ac:dyDescent="0.25">
      <c r="A31" s="1">
        <f t="shared" si="1"/>
        <v>21</v>
      </c>
      <c r="B31" s="39">
        <v>990013190</v>
      </c>
      <c r="C31" s="52" t="s">
        <v>215</v>
      </c>
      <c r="D31" s="7" t="s">
        <v>718</v>
      </c>
      <c r="E31" s="7" t="s">
        <v>729</v>
      </c>
      <c r="F31" s="21">
        <v>15000</v>
      </c>
      <c r="G31" s="21">
        <v>375</v>
      </c>
      <c r="H31" s="21">
        <v>250</v>
      </c>
      <c r="I31" s="22">
        <f t="shared" si="0"/>
        <v>15625</v>
      </c>
    </row>
    <row r="32" spans="1:9" s="8" customFormat="1" ht="24" customHeight="1" x14ac:dyDescent="0.25">
      <c r="A32" s="1">
        <f t="shared" si="1"/>
        <v>22</v>
      </c>
      <c r="B32" s="39">
        <v>990089929</v>
      </c>
      <c r="C32" s="52" t="s">
        <v>216</v>
      </c>
      <c r="D32" s="7" t="s">
        <v>718</v>
      </c>
      <c r="E32" s="7" t="s">
        <v>730</v>
      </c>
      <c r="F32" s="21">
        <v>15000</v>
      </c>
      <c r="G32" s="21">
        <v>375</v>
      </c>
      <c r="H32" s="21">
        <v>250</v>
      </c>
      <c r="I32" s="22">
        <f t="shared" si="0"/>
        <v>15625</v>
      </c>
    </row>
    <row r="33" spans="1:9" s="8" customFormat="1" ht="24" customHeight="1" x14ac:dyDescent="0.25">
      <c r="A33" s="1">
        <f t="shared" si="1"/>
        <v>23</v>
      </c>
      <c r="B33" s="39">
        <v>990105036</v>
      </c>
      <c r="C33" s="52" t="s">
        <v>321</v>
      </c>
      <c r="D33" s="7" t="s">
        <v>718</v>
      </c>
      <c r="E33" s="7" t="s">
        <v>731</v>
      </c>
      <c r="F33" s="21">
        <v>15000</v>
      </c>
      <c r="G33" s="21">
        <v>375</v>
      </c>
      <c r="H33" s="21">
        <v>250</v>
      </c>
      <c r="I33" s="22">
        <f t="shared" si="0"/>
        <v>15625</v>
      </c>
    </row>
    <row r="34" spans="1:9" s="8" customFormat="1" ht="24" customHeight="1" x14ac:dyDescent="0.25">
      <c r="A34" s="1">
        <f t="shared" si="1"/>
        <v>24</v>
      </c>
      <c r="B34" s="44">
        <v>9901630466</v>
      </c>
      <c r="C34" s="48" t="s">
        <v>898</v>
      </c>
      <c r="D34" s="7" t="s">
        <v>728</v>
      </c>
      <c r="E34" s="7" t="s">
        <v>731</v>
      </c>
      <c r="F34" s="21">
        <v>8000</v>
      </c>
      <c r="G34" s="21">
        <v>0</v>
      </c>
      <c r="H34" s="21">
        <v>250</v>
      </c>
      <c r="I34" s="22">
        <f t="shared" si="0"/>
        <v>8250</v>
      </c>
    </row>
    <row r="35" spans="1:9" s="8" customFormat="1" ht="24" customHeight="1" x14ac:dyDescent="0.25">
      <c r="A35" s="1">
        <f t="shared" si="1"/>
        <v>25</v>
      </c>
      <c r="B35" s="44">
        <v>9901484466</v>
      </c>
      <c r="C35" s="53" t="s">
        <v>240</v>
      </c>
      <c r="D35" s="7" t="s">
        <v>718</v>
      </c>
      <c r="E35" s="7" t="s">
        <v>740</v>
      </c>
      <c r="F35" s="21">
        <v>15000</v>
      </c>
      <c r="G35" s="21">
        <v>375</v>
      </c>
      <c r="H35" s="21">
        <v>250</v>
      </c>
      <c r="I35" s="22">
        <f t="shared" si="0"/>
        <v>15625</v>
      </c>
    </row>
    <row r="36" spans="1:9" s="8" customFormat="1" ht="24" customHeight="1" x14ac:dyDescent="0.25">
      <c r="A36" s="1">
        <f t="shared" si="1"/>
        <v>26</v>
      </c>
      <c r="B36" s="44">
        <v>9901493737</v>
      </c>
      <c r="C36" s="53" t="s">
        <v>358</v>
      </c>
      <c r="D36" s="7" t="s">
        <v>718</v>
      </c>
      <c r="E36" s="7" t="s">
        <v>741</v>
      </c>
      <c r="F36" s="21">
        <v>15000</v>
      </c>
      <c r="G36" s="21">
        <v>375</v>
      </c>
      <c r="H36" s="21">
        <v>250</v>
      </c>
      <c r="I36" s="22">
        <f t="shared" si="0"/>
        <v>15625</v>
      </c>
    </row>
    <row r="37" spans="1:9" s="8" customFormat="1" ht="24" customHeight="1" x14ac:dyDescent="0.25">
      <c r="A37" s="1">
        <f t="shared" si="1"/>
        <v>27</v>
      </c>
      <c r="B37" s="44">
        <v>9901178900</v>
      </c>
      <c r="C37" s="48" t="s">
        <v>895</v>
      </c>
      <c r="D37" s="7" t="s">
        <v>718</v>
      </c>
      <c r="E37" s="7" t="s">
        <v>896</v>
      </c>
      <c r="F37" s="21">
        <v>15000</v>
      </c>
      <c r="G37" s="21">
        <v>375</v>
      </c>
      <c r="H37" s="21">
        <v>250</v>
      </c>
      <c r="I37" s="22">
        <f t="shared" si="0"/>
        <v>15625</v>
      </c>
    </row>
    <row r="38" spans="1:9" s="8" customFormat="1" ht="24" customHeight="1" x14ac:dyDescent="0.25">
      <c r="A38" s="1">
        <f t="shared" si="1"/>
        <v>28</v>
      </c>
      <c r="B38" s="39">
        <v>9901552127</v>
      </c>
      <c r="C38" s="52" t="s">
        <v>189</v>
      </c>
      <c r="D38" s="7" t="s">
        <v>722</v>
      </c>
      <c r="E38" s="7" t="s">
        <v>669</v>
      </c>
      <c r="F38" s="21">
        <v>12000</v>
      </c>
      <c r="G38" s="21">
        <v>375</v>
      </c>
      <c r="H38" s="21">
        <v>250</v>
      </c>
      <c r="I38" s="22">
        <f t="shared" si="0"/>
        <v>12625</v>
      </c>
    </row>
    <row r="39" spans="1:9" s="8" customFormat="1" ht="24" customHeight="1" x14ac:dyDescent="0.25">
      <c r="A39" s="1">
        <f t="shared" si="1"/>
        <v>29</v>
      </c>
      <c r="B39" s="39">
        <v>9901158450</v>
      </c>
      <c r="C39" s="52" t="s">
        <v>190</v>
      </c>
      <c r="D39" s="7" t="s">
        <v>722</v>
      </c>
      <c r="E39" s="7" t="s">
        <v>669</v>
      </c>
      <c r="F39" s="21">
        <v>12000</v>
      </c>
      <c r="G39" s="21">
        <v>375</v>
      </c>
      <c r="H39" s="21">
        <v>250</v>
      </c>
      <c r="I39" s="22">
        <f t="shared" si="0"/>
        <v>12625</v>
      </c>
    </row>
    <row r="40" spans="1:9" s="8" customFormat="1" ht="24" customHeight="1" x14ac:dyDescent="0.25">
      <c r="A40" s="1">
        <f t="shared" si="1"/>
        <v>30</v>
      </c>
      <c r="B40" s="39">
        <v>9901552142</v>
      </c>
      <c r="C40" s="52" t="s">
        <v>191</v>
      </c>
      <c r="D40" s="7" t="s">
        <v>725</v>
      </c>
      <c r="E40" s="7" t="s">
        <v>669</v>
      </c>
      <c r="F40" s="21">
        <v>10000</v>
      </c>
      <c r="G40" s="21">
        <v>0</v>
      </c>
      <c r="H40" s="21">
        <v>250</v>
      </c>
      <c r="I40" s="22">
        <f t="shared" si="0"/>
        <v>10250</v>
      </c>
    </row>
    <row r="41" spans="1:9" s="8" customFormat="1" ht="24" customHeight="1" x14ac:dyDescent="0.25">
      <c r="A41" s="1">
        <f t="shared" si="1"/>
        <v>31</v>
      </c>
      <c r="B41" s="39">
        <v>9901552143</v>
      </c>
      <c r="C41" s="52" t="s">
        <v>192</v>
      </c>
      <c r="D41" s="7" t="s">
        <v>725</v>
      </c>
      <c r="E41" s="7" t="s">
        <v>669</v>
      </c>
      <c r="F41" s="21">
        <v>10000</v>
      </c>
      <c r="G41" s="21">
        <v>0</v>
      </c>
      <c r="H41" s="21">
        <v>250</v>
      </c>
      <c r="I41" s="22">
        <f t="shared" si="0"/>
        <v>10250</v>
      </c>
    </row>
    <row r="42" spans="1:9" s="8" customFormat="1" ht="24" customHeight="1" x14ac:dyDescent="0.25">
      <c r="A42" s="1">
        <f t="shared" si="1"/>
        <v>32</v>
      </c>
      <c r="B42" s="39">
        <v>9901552068</v>
      </c>
      <c r="C42" s="52" t="s">
        <v>969</v>
      </c>
      <c r="D42" s="7" t="s">
        <v>726</v>
      </c>
      <c r="E42" s="7" t="s">
        <v>669</v>
      </c>
      <c r="F42" s="21">
        <v>8000</v>
      </c>
      <c r="G42" s="21">
        <v>0</v>
      </c>
      <c r="H42" s="21">
        <v>250</v>
      </c>
      <c r="I42" s="22">
        <f t="shared" si="0"/>
        <v>8250</v>
      </c>
    </row>
    <row r="43" spans="1:9" s="8" customFormat="1" ht="24" customHeight="1" x14ac:dyDescent="0.25">
      <c r="A43" s="1">
        <f t="shared" si="1"/>
        <v>33</v>
      </c>
      <c r="B43" s="39">
        <v>9901468725</v>
      </c>
      <c r="C43" s="52" t="s">
        <v>193</v>
      </c>
      <c r="D43" s="7" t="s">
        <v>727</v>
      </c>
      <c r="E43" s="7" t="s">
        <v>669</v>
      </c>
      <c r="F43" s="21">
        <v>8000</v>
      </c>
      <c r="G43" s="21">
        <v>0</v>
      </c>
      <c r="H43" s="21">
        <v>250</v>
      </c>
      <c r="I43" s="22">
        <f t="shared" ref="I43:I74" si="2">SUBTOTAL(9,F43:H43)</f>
        <v>8250</v>
      </c>
    </row>
    <row r="44" spans="1:9" s="8" customFormat="1" ht="24" customHeight="1" x14ac:dyDescent="0.25">
      <c r="A44" s="1">
        <f t="shared" si="1"/>
        <v>34</v>
      </c>
      <c r="B44" s="39">
        <v>9901493751</v>
      </c>
      <c r="C44" s="52" t="s">
        <v>194</v>
      </c>
      <c r="D44" s="7" t="s">
        <v>727</v>
      </c>
      <c r="E44" s="7" t="s">
        <v>669</v>
      </c>
      <c r="F44" s="21">
        <v>8000</v>
      </c>
      <c r="G44" s="21">
        <v>0</v>
      </c>
      <c r="H44" s="21">
        <v>250</v>
      </c>
      <c r="I44" s="22">
        <f t="shared" si="2"/>
        <v>8250</v>
      </c>
    </row>
    <row r="45" spans="1:9" s="8" customFormat="1" ht="24" customHeight="1" x14ac:dyDescent="0.25">
      <c r="A45" s="1">
        <f t="shared" si="1"/>
        <v>35</v>
      </c>
      <c r="B45" s="39">
        <v>9901473471</v>
      </c>
      <c r="C45" s="52" t="s">
        <v>238</v>
      </c>
      <c r="D45" s="7" t="s">
        <v>727</v>
      </c>
      <c r="E45" s="7" t="s">
        <v>669</v>
      </c>
      <c r="F45" s="21">
        <v>8000</v>
      </c>
      <c r="G45" s="21">
        <v>0</v>
      </c>
      <c r="H45" s="21">
        <v>250</v>
      </c>
      <c r="I45" s="22">
        <f t="shared" si="2"/>
        <v>8250</v>
      </c>
    </row>
    <row r="46" spans="1:9" s="8" customFormat="1" ht="24" customHeight="1" x14ac:dyDescent="0.25">
      <c r="A46" s="1">
        <f t="shared" si="1"/>
        <v>36</v>
      </c>
      <c r="B46" s="39">
        <v>9901498821</v>
      </c>
      <c r="C46" s="52" t="s">
        <v>195</v>
      </c>
      <c r="D46" s="7" t="s">
        <v>727</v>
      </c>
      <c r="E46" s="7" t="s">
        <v>669</v>
      </c>
      <c r="F46" s="21">
        <v>8000</v>
      </c>
      <c r="G46" s="21">
        <v>0</v>
      </c>
      <c r="H46" s="21">
        <v>250</v>
      </c>
      <c r="I46" s="22">
        <f t="shared" si="2"/>
        <v>8250</v>
      </c>
    </row>
    <row r="47" spans="1:9" s="8" customFormat="1" ht="24" customHeight="1" x14ac:dyDescent="0.25">
      <c r="A47" s="1">
        <f t="shared" si="1"/>
        <v>37</v>
      </c>
      <c r="B47" s="39">
        <v>9901102549</v>
      </c>
      <c r="C47" s="52" t="s">
        <v>196</v>
      </c>
      <c r="D47" s="7" t="s">
        <v>727</v>
      </c>
      <c r="E47" s="7" t="s">
        <v>669</v>
      </c>
      <c r="F47" s="21">
        <v>8000</v>
      </c>
      <c r="G47" s="21">
        <v>0</v>
      </c>
      <c r="H47" s="21">
        <v>250</v>
      </c>
      <c r="I47" s="22">
        <f t="shared" si="2"/>
        <v>8250</v>
      </c>
    </row>
    <row r="48" spans="1:9" s="8" customFormat="1" ht="24" customHeight="1" x14ac:dyDescent="0.25">
      <c r="A48" s="1">
        <f t="shared" si="1"/>
        <v>38</v>
      </c>
      <c r="B48" s="39">
        <v>9901552129</v>
      </c>
      <c r="C48" s="52" t="s">
        <v>197</v>
      </c>
      <c r="D48" s="7" t="s">
        <v>728</v>
      </c>
      <c r="E48" s="7" t="s">
        <v>669</v>
      </c>
      <c r="F48" s="21">
        <v>8000</v>
      </c>
      <c r="G48" s="21">
        <v>0</v>
      </c>
      <c r="H48" s="21">
        <v>250</v>
      </c>
      <c r="I48" s="22">
        <f t="shared" si="2"/>
        <v>8250</v>
      </c>
    </row>
    <row r="49" spans="1:9" s="8" customFormat="1" ht="24" customHeight="1" x14ac:dyDescent="0.25">
      <c r="A49" s="1">
        <f t="shared" si="1"/>
        <v>39</v>
      </c>
      <c r="B49" s="39">
        <v>9901003372</v>
      </c>
      <c r="C49" s="52" t="s">
        <v>198</v>
      </c>
      <c r="D49" s="7" t="s">
        <v>728</v>
      </c>
      <c r="E49" s="7" t="s">
        <v>669</v>
      </c>
      <c r="F49" s="21">
        <v>8000</v>
      </c>
      <c r="G49" s="21">
        <v>0</v>
      </c>
      <c r="H49" s="21">
        <v>250</v>
      </c>
      <c r="I49" s="22">
        <f t="shared" si="2"/>
        <v>8250</v>
      </c>
    </row>
    <row r="50" spans="1:9" s="8" customFormat="1" ht="24" customHeight="1" x14ac:dyDescent="0.25">
      <c r="A50" s="1">
        <f t="shared" si="1"/>
        <v>40</v>
      </c>
      <c r="B50" s="39">
        <v>9901552132</v>
      </c>
      <c r="C50" s="52" t="s">
        <v>199</v>
      </c>
      <c r="D50" s="7" t="s">
        <v>728</v>
      </c>
      <c r="E50" s="7" t="s">
        <v>669</v>
      </c>
      <c r="F50" s="21">
        <v>8000</v>
      </c>
      <c r="G50" s="21">
        <v>0</v>
      </c>
      <c r="H50" s="21">
        <v>250</v>
      </c>
      <c r="I50" s="22">
        <f t="shared" si="2"/>
        <v>8250</v>
      </c>
    </row>
    <row r="51" spans="1:9" s="8" customFormat="1" ht="24" customHeight="1" x14ac:dyDescent="0.25">
      <c r="A51" s="1">
        <f t="shared" si="1"/>
        <v>41</v>
      </c>
      <c r="B51" s="39">
        <v>9901552136</v>
      </c>
      <c r="C51" s="52" t="s">
        <v>200</v>
      </c>
      <c r="D51" s="7" t="s">
        <v>728</v>
      </c>
      <c r="E51" s="7" t="s">
        <v>669</v>
      </c>
      <c r="F51" s="21">
        <v>8000</v>
      </c>
      <c r="G51" s="21">
        <v>0</v>
      </c>
      <c r="H51" s="21">
        <v>250</v>
      </c>
      <c r="I51" s="22">
        <f t="shared" si="2"/>
        <v>8250</v>
      </c>
    </row>
    <row r="52" spans="1:9" s="8" customFormat="1" ht="24" customHeight="1" x14ac:dyDescent="0.25">
      <c r="A52" s="1">
        <f t="shared" si="1"/>
        <v>42</v>
      </c>
      <c r="B52" s="39">
        <v>9901552141</v>
      </c>
      <c r="C52" s="52" t="s">
        <v>201</v>
      </c>
      <c r="D52" s="7" t="s">
        <v>728</v>
      </c>
      <c r="E52" s="7" t="s">
        <v>669</v>
      </c>
      <c r="F52" s="21">
        <v>8000</v>
      </c>
      <c r="G52" s="21">
        <v>0</v>
      </c>
      <c r="H52" s="21">
        <v>250</v>
      </c>
      <c r="I52" s="22">
        <f t="shared" si="2"/>
        <v>8250</v>
      </c>
    </row>
    <row r="53" spans="1:9" s="8" customFormat="1" ht="24" customHeight="1" x14ac:dyDescent="0.25">
      <c r="A53" s="1">
        <f t="shared" si="1"/>
        <v>43</v>
      </c>
      <c r="B53" s="39">
        <v>9901552144</v>
      </c>
      <c r="C53" s="52" t="s">
        <v>202</v>
      </c>
      <c r="D53" s="7" t="s">
        <v>728</v>
      </c>
      <c r="E53" s="7" t="s">
        <v>669</v>
      </c>
      <c r="F53" s="21">
        <v>8000</v>
      </c>
      <c r="G53" s="21">
        <v>0</v>
      </c>
      <c r="H53" s="21">
        <v>250</v>
      </c>
      <c r="I53" s="22">
        <f t="shared" si="2"/>
        <v>8250</v>
      </c>
    </row>
    <row r="54" spans="1:9" s="8" customFormat="1" ht="24" customHeight="1" x14ac:dyDescent="0.25">
      <c r="A54" s="1">
        <f t="shared" si="1"/>
        <v>44</v>
      </c>
      <c r="B54" s="39">
        <v>9901552145</v>
      </c>
      <c r="C54" s="52" t="s">
        <v>203</v>
      </c>
      <c r="D54" s="7" t="s">
        <v>728</v>
      </c>
      <c r="E54" s="7" t="s">
        <v>669</v>
      </c>
      <c r="F54" s="21">
        <v>8000</v>
      </c>
      <c r="G54" s="21">
        <v>0</v>
      </c>
      <c r="H54" s="21">
        <v>250</v>
      </c>
      <c r="I54" s="22">
        <f t="shared" si="2"/>
        <v>8250</v>
      </c>
    </row>
    <row r="55" spans="1:9" s="8" customFormat="1" ht="24" customHeight="1" x14ac:dyDescent="0.25">
      <c r="A55" s="1">
        <f t="shared" si="1"/>
        <v>45</v>
      </c>
      <c r="B55" s="39">
        <v>9901552180</v>
      </c>
      <c r="C55" s="52" t="s">
        <v>204</v>
      </c>
      <c r="D55" s="7" t="s">
        <v>728</v>
      </c>
      <c r="E55" s="7" t="s">
        <v>669</v>
      </c>
      <c r="F55" s="21">
        <v>8000</v>
      </c>
      <c r="G55" s="21">
        <v>0</v>
      </c>
      <c r="H55" s="21">
        <v>250</v>
      </c>
      <c r="I55" s="22">
        <f t="shared" si="2"/>
        <v>8250</v>
      </c>
    </row>
    <row r="56" spans="1:9" s="8" customFormat="1" ht="24" customHeight="1" x14ac:dyDescent="0.25">
      <c r="A56" s="1">
        <f t="shared" si="1"/>
        <v>46</v>
      </c>
      <c r="B56" s="39">
        <v>9901552181</v>
      </c>
      <c r="C56" s="52" t="s">
        <v>205</v>
      </c>
      <c r="D56" s="7" t="s">
        <v>728</v>
      </c>
      <c r="E56" s="7" t="s">
        <v>669</v>
      </c>
      <c r="F56" s="21">
        <v>8000</v>
      </c>
      <c r="G56" s="21">
        <v>0</v>
      </c>
      <c r="H56" s="21">
        <v>250</v>
      </c>
      <c r="I56" s="22">
        <f t="shared" si="2"/>
        <v>8250</v>
      </c>
    </row>
    <row r="57" spans="1:9" s="8" customFormat="1" ht="24" customHeight="1" x14ac:dyDescent="0.25">
      <c r="A57" s="1">
        <f t="shared" si="1"/>
        <v>47</v>
      </c>
      <c r="B57" s="39">
        <v>9901553466</v>
      </c>
      <c r="C57" s="52" t="s">
        <v>206</v>
      </c>
      <c r="D57" s="7" t="s">
        <v>727</v>
      </c>
      <c r="E57" s="7" t="s">
        <v>669</v>
      </c>
      <c r="F57" s="21">
        <v>8000</v>
      </c>
      <c r="G57" s="21">
        <v>0</v>
      </c>
      <c r="H57" s="21">
        <v>250</v>
      </c>
      <c r="I57" s="22">
        <f t="shared" si="2"/>
        <v>8250</v>
      </c>
    </row>
    <row r="58" spans="1:9" s="8" customFormat="1" ht="24" customHeight="1" x14ac:dyDescent="0.25">
      <c r="A58" s="1">
        <f t="shared" si="1"/>
        <v>48</v>
      </c>
      <c r="B58" s="39">
        <v>9901438477</v>
      </c>
      <c r="C58" s="52" t="s">
        <v>207</v>
      </c>
      <c r="D58" s="7" t="s">
        <v>727</v>
      </c>
      <c r="E58" s="7" t="s">
        <v>669</v>
      </c>
      <c r="F58" s="21">
        <v>8000</v>
      </c>
      <c r="G58" s="21">
        <v>0</v>
      </c>
      <c r="H58" s="21">
        <v>250</v>
      </c>
      <c r="I58" s="22">
        <f t="shared" si="2"/>
        <v>8250</v>
      </c>
    </row>
    <row r="59" spans="1:9" s="8" customFormat="1" ht="24" customHeight="1" x14ac:dyDescent="0.25">
      <c r="A59" s="1">
        <f t="shared" si="1"/>
        <v>49</v>
      </c>
      <c r="B59" s="39">
        <v>9901553512</v>
      </c>
      <c r="C59" s="52" t="s">
        <v>958</v>
      </c>
      <c r="D59" s="7" t="s">
        <v>727</v>
      </c>
      <c r="E59" s="7" t="s">
        <v>669</v>
      </c>
      <c r="F59" s="21">
        <v>8000</v>
      </c>
      <c r="G59" s="21">
        <v>0</v>
      </c>
      <c r="H59" s="21">
        <v>250</v>
      </c>
      <c r="I59" s="22">
        <f t="shared" si="2"/>
        <v>8250</v>
      </c>
    </row>
    <row r="60" spans="1:9" s="8" customFormat="1" ht="24" customHeight="1" x14ac:dyDescent="0.25">
      <c r="A60" s="1">
        <f t="shared" si="1"/>
        <v>50</v>
      </c>
      <c r="B60" s="39">
        <v>9901490453</v>
      </c>
      <c r="C60" s="52" t="s">
        <v>209</v>
      </c>
      <c r="D60" s="7" t="s">
        <v>727</v>
      </c>
      <c r="E60" s="7" t="s">
        <v>669</v>
      </c>
      <c r="F60" s="21">
        <v>8000</v>
      </c>
      <c r="G60" s="21">
        <v>0</v>
      </c>
      <c r="H60" s="21">
        <v>250</v>
      </c>
      <c r="I60" s="22">
        <f t="shared" si="2"/>
        <v>8250</v>
      </c>
    </row>
    <row r="61" spans="1:9" s="8" customFormat="1" ht="24" customHeight="1" x14ac:dyDescent="0.25">
      <c r="A61" s="1">
        <f t="shared" si="1"/>
        <v>51</v>
      </c>
      <c r="B61" s="39">
        <v>9901422933</v>
      </c>
      <c r="C61" s="52" t="s">
        <v>210</v>
      </c>
      <c r="D61" s="7" t="s">
        <v>726</v>
      </c>
      <c r="E61" s="7" t="s">
        <v>669</v>
      </c>
      <c r="F61" s="21">
        <v>8000</v>
      </c>
      <c r="G61" s="21">
        <v>0</v>
      </c>
      <c r="H61" s="21">
        <v>250</v>
      </c>
      <c r="I61" s="22">
        <f t="shared" si="2"/>
        <v>8250</v>
      </c>
    </row>
    <row r="62" spans="1:9" s="8" customFormat="1" ht="24" customHeight="1" x14ac:dyDescent="0.25">
      <c r="A62" s="1">
        <f t="shared" si="1"/>
        <v>52</v>
      </c>
      <c r="B62" s="39">
        <v>9901500437</v>
      </c>
      <c r="C62" s="52" t="s">
        <v>211</v>
      </c>
      <c r="D62" s="7" t="s">
        <v>726</v>
      </c>
      <c r="E62" s="7" t="s">
        <v>669</v>
      </c>
      <c r="F62" s="21">
        <v>8000</v>
      </c>
      <c r="G62" s="21">
        <v>0</v>
      </c>
      <c r="H62" s="21">
        <v>250</v>
      </c>
      <c r="I62" s="22">
        <f t="shared" si="2"/>
        <v>8250</v>
      </c>
    </row>
    <row r="63" spans="1:9" s="8" customFormat="1" ht="24" customHeight="1" x14ac:dyDescent="0.25">
      <c r="A63" s="1">
        <f t="shared" si="1"/>
        <v>53</v>
      </c>
      <c r="B63" s="39">
        <v>9901566345</v>
      </c>
      <c r="C63" s="52" t="s">
        <v>212</v>
      </c>
      <c r="D63" s="7" t="s">
        <v>726</v>
      </c>
      <c r="E63" s="7" t="s">
        <v>669</v>
      </c>
      <c r="F63" s="21">
        <v>8000</v>
      </c>
      <c r="G63" s="21">
        <v>0</v>
      </c>
      <c r="H63" s="21">
        <v>250</v>
      </c>
      <c r="I63" s="22">
        <f t="shared" si="2"/>
        <v>8250</v>
      </c>
    </row>
    <row r="64" spans="1:9" s="8" customFormat="1" ht="24" customHeight="1" x14ac:dyDescent="0.25">
      <c r="A64" s="1">
        <f t="shared" si="1"/>
        <v>54</v>
      </c>
      <c r="B64" s="39">
        <v>9901440687</v>
      </c>
      <c r="C64" s="52" t="s">
        <v>213</v>
      </c>
      <c r="D64" s="7" t="s">
        <v>726</v>
      </c>
      <c r="E64" s="7" t="s">
        <v>669</v>
      </c>
      <c r="F64" s="21">
        <v>8000</v>
      </c>
      <c r="G64" s="21">
        <v>0</v>
      </c>
      <c r="H64" s="21">
        <v>250</v>
      </c>
      <c r="I64" s="22">
        <f t="shared" si="2"/>
        <v>8250</v>
      </c>
    </row>
    <row r="65" spans="1:9" s="8" customFormat="1" ht="24" customHeight="1" x14ac:dyDescent="0.25">
      <c r="A65" s="1">
        <f t="shared" si="1"/>
        <v>55</v>
      </c>
      <c r="B65" s="39">
        <v>9901421785</v>
      </c>
      <c r="C65" s="52" t="s">
        <v>214</v>
      </c>
      <c r="D65" s="7" t="s">
        <v>726</v>
      </c>
      <c r="E65" s="7" t="s">
        <v>669</v>
      </c>
      <c r="F65" s="21">
        <v>8000</v>
      </c>
      <c r="G65" s="21">
        <v>0</v>
      </c>
      <c r="H65" s="21">
        <v>250</v>
      </c>
      <c r="I65" s="22">
        <f t="shared" si="2"/>
        <v>8250</v>
      </c>
    </row>
    <row r="66" spans="1:9" s="8" customFormat="1" ht="24" customHeight="1" x14ac:dyDescent="0.25">
      <c r="A66" s="1">
        <f t="shared" si="1"/>
        <v>56</v>
      </c>
      <c r="B66" s="39">
        <v>9901552087</v>
      </c>
      <c r="C66" s="52" t="s">
        <v>217</v>
      </c>
      <c r="D66" s="7" t="s">
        <v>727</v>
      </c>
      <c r="E66" s="7" t="s">
        <v>669</v>
      </c>
      <c r="F66" s="21">
        <v>8000</v>
      </c>
      <c r="G66" s="21">
        <v>0</v>
      </c>
      <c r="H66" s="21">
        <v>250</v>
      </c>
      <c r="I66" s="22">
        <f t="shared" si="2"/>
        <v>8250</v>
      </c>
    </row>
    <row r="67" spans="1:9" s="8" customFormat="1" ht="24" customHeight="1" x14ac:dyDescent="0.25">
      <c r="A67" s="1">
        <f t="shared" si="1"/>
        <v>57</v>
      </c>
      <c r="B67" s="39">
        <v>9901564534</v>
      </c>
      <c r="C67" s="52" t="s">
        <v>218</v>
      </c>
      <c r="D67" s="7" t="s">
        <v>727</v>
      </c>
      <c r="E67" s="7" t="s">
        <v>669</v>
      </c>
      <c r="F67" s="21">
        <v>8000</v>
      </c>
      <c r="G67" s="21">
        <v>0</v>
      </c>
      <c r="H67" s="21">
        <v>250</v>
      </c>
      <c r="I67" s="22">
        <f t="shared" si="2"/>
        <v>8250</v>
      </c>
    </row>
    <row r="68" spans="1:9" s="8" customFormat="1" ht="24" customHeight="1" x14ac:dyDescent="0.25">
      <c r="A68" s="1">
        <f t="shared" si="1"/>
        <v>58</v>
      </c>
      <c r="B68" s="39">
        <v>9901562119</v>
      </c>
      <c r="C68" s="52" t="s">
        <v>219</v>
      </c>
      <c r="D68" s="7" t="s">
        <v>727</v>
      </c>
      <c r="E68" s="7" t="s">
        <v>669</v>
      </c>
      <c r="F68" s="21">
        <v>8000</v>
      </c>
      <c r="G68" s="21">
        <v>0</v>
      </c>
      <c r="H68" s="21">
        <v>250</v>
      </c>
      <c r="I68" s="22">
        <f t="shared" si="2"/>
        <v>8250</v>
      </c>
    </row>
    <row r="69" spans="1:9" s="8" customFormat="1" ht="24" customHeight="1" x14ac:dyDescent="0.25">
      <c r="A69" s="1">
        <f t="shared" si="1"/>
        <v>59</v>
      </c>
      <c r="B69" s="39">
        <v>9901578175</v>
      </c>
      <c r="C69" s="52" t="s">
        <v>250</v>
      </c>
      <c r="D69" s="7" t="s">
        <v>727</v>
      </c>
      <c r="E69" s="7" t="s">
        <v>669</v>
      </c>
      <c r="F69" s="21">
        <v>8000</v>
      </c>
      <c r="G69" s="21">
        <v>0</v>
      </c>
      <c r="H69" s="21">
        <v>250</v>
      </c>
      <c r="I69" s="22">
        <f t="shared" si="2"/>
        <v>8250</v>
      </c>
    </row>
    <row r="70" spans="1:9" s="8" customFormat="1" ht="24" customHeight="1" x14ac:dyDescent="0.25">
      <c r="A70" s="1">
        <f t="shared" si="1"/>
        <v>60</v>
      </c>
      <c r="B70" s="39">
        <v>9901534523</v>
      </c>
      <c r="C70" s="55" t="s">
        <v>327</v>
      </c>
      <c r="D70" s="7" t="s">
        <v>727</v>
      </c>
      <c r="E70" s="7" t="s">
        <v>669</v>
      </c>
      <c r="F70" s="21">
        <v>8000</v>
      </c>
      <c r="G70" s="21">
        <v>0</v>
      </c>
      <c r="H70" s="21">
        <v>250</v>
      </c>
      <c r="I70" s="22">
        <f t="shared" si="2"/>
        <v>8250</v>
      </c>
    </row>
    <row r="71" spans="1:9" s="8" customFormat="1" ht="24" customHeight="1" x14ac:dyDescent="0.25">
      <c r="A71" s="1">
        <f t="shared" si="1"/>
        <v>61</v>
      </c>
      <c r="B71" s="39">
        <v>9901476889</v>
      </c>
      <c r="C71" s="55" t="s">
        <v>328</v>
      </c>
      <c r="D71" s="7" t="s">
        <v>727</v>
      </c>
      <c r="E71" s="7" t="s">
        <v>669</v>
      </c>
      <c r="F71" s="21">
        <v>8000</v>
      </c>
      <c r="G71" s="21">
        <v>0</v>
      </c>
      <c r="H71" s="21">
        <v>250</v>
      </c>
      <c r="I71" s="22">
        <f t="shared" si="2"/>
        <v>8250</v>
      </c>
    </row>
    <row r="72" spans="1:9" s="8" customFormat="1" ht="24" customHeight="1" x14ac:dyDescent="0.25">
      <c r="A72" s="1">
        <f t="shared" si="1"/>
        <v>62</v>
      </c>
      <c r="B72" s="39">
        <v>9901493727</v>
      </c>
      <c r="C72" s="55" t="s">
        <v>329</v>
      </c>
      <c r="D72" s="7" t="s">
        <v>727</v>
      </c>
      <c r="E72" s="7" t="s">
        <v>669</v>
      </c>
      <c r="F72" s="21">
        <v>8000</v>
      </c>
      <c r="G72" s="21">
        <v>0</v>
      </c>
      <c r="H72" s="21">
        <v>250</v>
      </c>
      <c r="I72" s="22">
        <f t="shared" si="2"/>
        <v>8250</v>
      </c>
    </row>
    <row r="73" spans="1:9" s="8" customFormat="1" ht="24" customHeight="1" x14ac:dyDescent="0.25">
      <c r="A73" s="1">
        <f t="shared" si="1"/>
        <v>63</v>
      </c>
      <c r="B73" s="39">
        <v>9901345634</v>
      </c>
      <c r="C73" s="55" t="s">
        <v>330</v>
      </c>
      <c r="D73" s="7" t="s">
        <v>727</v>
      </c>
      <c r="E73" s="7" t="s">
        <v>669</v>
      </c>
      <c r="F73" s="21">
        <v>8000</v>
      </c>
      <c r="G73" s="21">
        <v>0</v>
      </c>
      <c r="H73" s="21">
        <v>250</v>
      </c>
      <c r="I73" s="22">
        <f t="shared" si="2"/>
        <v>8250</v>
      </c>
    </row>
    <row r="74" spans="1:9" s="8" customFormat="1" ht="24" customHeight="1" x14ac:dyDescent="0.25">
      <c r="A74" s="1">
        <f t="shared" si="1"/>
        <v>64</v>
      </c>
      <c r="B74" s="39">
        <v>9901529564</v>
      </c>
      <c r="C74" s="55" t="s">
        <v>331</v>
      </c>
      <c r="D74" s="7" t="s">
        <v>727</v>
      </c>
      <c r="E74" s="7" t="s">
        <v>669</v>
      </c>
      <c r="F74" s="21">
        <v>8000</v>
      </c>
      <c r="G74" s="21">
        <v>0</v>
      </c>
      <c r="H74" s="21">
        <v>250</v>
      </c>
      <c r="I74" s="22">
        <f t="shared" si="2"/>
        <v>8250</v>
      </c>
    </row>
    <row r="75" spans="1:9" s="8" customFormat="1" ht="24" customHeight="1" x14ac:dyDescent="0.25">
      <c r="A75" s="1">
        <f t="shared" si="1"/>
        <v>65</v>
      </c>
      <c r="B75" s="39">
        <v>9901472523</v>
      </c>
      <c r="C75" s="55" t="s">
        <v>332</v>
      </c>
      <c r="D75" s="7" t="s">
        <v>727</v>
      </c>
      <c r="E75" s="7" t="s">
        <v>669</v>
      </c>
      <c r="F75" s="21">
        <v>8000</v>
      </c>
      <c r="G75" s="21">
        <v>0</v>
      </c>
      <c r="H75" s="21">
        <v>250</v>
      </c>
      <c r="I75" s="22">
        <f t="shared" ref="I75:I106" si="3">SUBTOTAL(9,F75:H75)</f>
        <v>8250</v>
      </c>
    </row>
    <row r="76" spans="1:9" s="8" customFormat="1" ht="24" customHeight="1" x14ac:dyDescent="0.25">
      <c r="A76" s="1">
        <f t="shared" si="1"/>
        <v>66</v>
      </c>
      <c r="B76" s="39">
        <v>9901566160</v>
      </c>
      <c r="C76" s="55" t="s">
        <v>247</v>
      </c>
      <c r="D76" s="7" t="s">
        <v>727</v>
      </c>
      <c r="E76" s="7" t="s">
        <v>669</v>
      </c>
      <c r="F76" s="21">
        <v>8000</v>
      </c>
      <c r="G76" s="21">
        <v>0</v>
      </c>
      <c r="H76" s="21">
        <v>250</v>
      </c>
      <c r="I76" s="22">
        <f t="shared" si="3"/>
        <v>8250</v>
      </c>
    </row>
    <row r="77" spans="1:9" s="8" customFormat="1" ht="24" customHeight="1" x14ac:dyDescent="0.25">
      <c r="A77" s="1">
        <f t="shared" ref="A77:A140" si="4">+A76+1</f>
        <v>67</v>
      </c>
      <c r="B77" s="39">
        <v>9901535085</v>
      </c>
      <c r="C77" s="55" t="s">
        <v>333</v>
      </c>
      <c r="D77" s="7" t="s">
        <v>727</v>
      </c>
      <c r="E77" s="7" t="s">
        <v>669</v>
      </c>
      <c r="F77" s="21">
        <v>8000</v>
      </c>
      <c r="G77" s="21">
        <v>0</v>
      </c>
      <c r="H77" s="21">
        <v>250</v>
      </c>
      <c r="I77" s="22">
        <f t="shared" si="3"/>
        <v>8250</v>
      </c>
    </row>
    <row r="78" spans="1:9" s="8" customFormat="1" ht="24" customHeight="1" x14ac:dyDescent="0.25">
      <c r="A78" s="1">
        <f t="shared" si="4"/>
        <v>68</v>
      </c>
      <c r="B78" s="39">
        <v>9901418107</v>
      </c>
      <c r="C78" s="55" t="s">
        <v>801</v>
      </c>
      <c r="D78" s="7" t="s">
        <v>727</v>
      </c>
      <c r="E78" s="7" t="s">
        <v>669</v>
      </c>
      <c r="F78" s="21">
        <v>8000</v>
      </c>
      <c r="G78" s="21">
        <v>0</v>
      </c>
      <c r="H78" s="21">
        <v>250</v>
      </c>
      <c r="I78" s="22">
        <f t="shared" si="3"/>
        <v>8250</v>
      </c>
    </row>
    <row r="79" spans="1:9" s="8" customFormat="1" ht="24" customHeight="1" x14ac:dyDescent="0.25">
      <c r="A79" s="1">
        <f t="shared" si="4"/>
        <v>69</v>
      </c>
      <c r="B79" s="39">
        <v>9901582519</v>
      </c>
      <c r="C79" s="55" t="s">
        <v>334</v>
      </c>
      <c r="D79" s="7" t="s">
        <v>727</v>
      </c>
      <c r="E79" s="7" t="s">
        <v>669</v>
      </c>
      <c r="F79" s="21">
        <v>8000</v>
      </c>
      <c r="G79" s="21">
        <v>0</v>
      </c>
      <c r="H79" s="21">
        <v>250</v>
      </c>
      <c r="I79" s="22">
        <f t="shared" si="3"/>
        <v>8250</v>
      </c>
    </row>
    <row r="80" spans="1:9" s="8" customFormat="1" ht="24" customHeight="1" x14ac:dyDescent="0.25">
      <c r="A80" s="1">
        <f t="shared" si="4"/>
        <v>70</v>
      </c>
      <c r="B80" s="39">
        <v>9901582488</v>
      </c>
      <c r="C80" s="55" t="s">
        <v>335</v>
      </c>
      <c r="D80" s="7" t="s">
        <v>727</v>
      </c>
      <c r="E80" s="7" t="s">
        <v>669</v>
      </c>
      <c r="F80" s="21">
        <v>8000</v>
      </c>
      <c r="G80" s="21">
        <v>0</v>
      </c>
      <c r="H80" s="21">
        <v>250</v>
      </c>
      <c r="I80" s="22">
        <f t="shared" si="3"/>
        <v>8250</v>
      </c>
    </row>
    <row r="81" spans="1:9" s="8" customFormat="1" ht="24" customHeight="1" x14ac:dyDescent="0.25">
      <c r="A81" s="1">
        <f t="shared" si="4"/>
        <v>71</v>
      </c>
      <c r="B81" s="39">
        <v>9901451607</v>
      </c>
      <c r="C81" s="55" t="s">
        <v>338</v>
      </c>
      <c r="D81" s="7" t="s">
        <v>727</v>
      </c>
      <c r="E81" s="7" t="s">
        <v>669</v>
      </c>
      <c r="F81" s="21">
        <v>8000</v>
      </c>
      <c r="G81" s="21">
        <v>0</v>
      </c>
      <c r="H81" s="21">
        <v>250</v>
      </c>
      <c r="I81" s="22">
        <f t="shared" si="3"/>
        <v>8250</v>
      </c>
    </row>
    <row r="82" spans="1:9" s="8" customFormat="1" ht="24" customHeight="1" x14ac:dyDescent="0.25">
      <c r="A82" s="1">
        <f t="shared" si="4"/>
        <v>72</v>
      </c>
      <c r="B82" s="39">
        <v>9901494238</v>
      </c>
      <c r="C82" s="55" t="s">
        <v>340</v>
      </c>
      <c r="D82" s="7" t="s">
        <v>727</v>
      </c>
      <c r="E82" s="7" t="s">
        <v>669</v>
      </c>
      <c r="F82" s="21">
        <v>8000</v>
      </c>
      <c r="G82" s="21">
        <v>0</v>
      </c>
      <c r="H82" s="21">
        <v>250</v>
      </c>
      <c r="I82" s="22">
        <f t="shared" si="3"/>
        <v>8250</v>
      </c>
    </row>
    <row r="83" spans="1:9" s="8" customFormat="1" ht="24" customHeight="1" x14ac:dyDescent="0.25">
      <c r="A83" s="1">
        <f t="shared" si="4"/>
        <v>73</v>
      </c>
      <c r="B83" s="39">
        <v>9901046687</v>
      </c>
      <c r="C83" s="55" t="s">
        <v>341</v>
      </c>
      <c r="D83" s="7" t="s">
        <v>727</v>
      </c>
      <c r="E83" s="7" t="s">
        <v>669</v>
      </c>
      <c r="F83" s="21">
        <v>8000</v>
      </c>
      <c r="G83" s="21">
        <v>0</v>
      </c>
      <c r="H83" s="21">
        <v>250</v>
      </c>
      <c r="I83" s="22">
        <f t="shared" si="3"/>
        <v>8250</v>
      </c>
    </row>
    <row r="84" spans="1:9" s="8" customFormat="1" ht="24" customHeight="1" x14ac:dyDescent="0.25">
      <c r="A84" s="1">
        <f t="shared" si="4"/>
        <v>74</v>
      </c>
      <c r="B84" s="39">
        <v>9901493730</v>
      </c>
      <c r="C84" s="55" t="s">
        <v>342</v>
      </c>
      <c r="D84" s="7" t="s">
        <v>727</v>
      </c>
      <c r="E84" s="7" t="s">
        <v>669</v>
      </c>
      <c r="F84" s="21">
        <v>8000</v>
      </c>
      <c r="G84" s="21">
        <v>0</v>
      </c>
      <c r="H84" s="21">
        <v>250</v>
      </c>
      <c r="I84" s="22">
        <f t="shared" si="3"/>
        <v>8250</v>
      </c>
    </row>
    <row r="85" spans="1:9" s="8" customFormat="1" ht="24" customHeight="1" x14ac:dyDescent="0.25">
      <c r="A85" s="1">
        <f t="shared" si="4"/>
        <v>75</v>
      </c>
      <c r="B85" s="39">
        <v>9901545726</v>
      </c>
      <c r="C85" s="55" t="s">
        <v>244</v>
      </c>
      <c r="D85" s="7" t="s">
        <v>727</v>
      </c>
      <c r="E85" s="7" t="s">
        <v>669</v>
      </c>
      <c r="F85" s="21">
        <v>8000</v>
      </c>
      <c r="G85" s="21">
        <v>0</v>
      </c>
      <c r="H85" s="21">
        <v>250</v>
      </c>
      <c r="I85" s="22">
        <f t="shared" si="3"/>
        <v>8250</v>
      </c>
    </row>
    <row r="86" spans="1:9" s="8" customFormat="1" ht="24" customHeight="1" x14ac:dyDescent="0.25">
      <c r="A86" s="1">
        <f t="shared" si="4"/>
        <v>76</v>
      </c>
      <c r="B86" s="39">
        <v>9901446446</v>
      </c>
      <c r="C86" s="55" t="s">
        <v>245</v>
      </c>
      <c r="D86" s="7" t="s">
        <v>727</v>
      </c>
      <c r="E86" s="7" t="s">
        <v>669</v>
      </c>
      <c r="F86" s="21">
        <v>8000</v>
      </c>
      <c r="G86" s="21">
        <v>0</v>
      </c>
      <c r="H86" s="21">
        <v>250</v>
      </c>
      <c r="I86" s="22">
        <f t="shared" si="3"/>
        <v>8250</v>
      </c>
    </row>
    <row r="87" spans="1:9" s="8" customFormat="1" ht="24" customHeight="1" x14ac:dyDescent="0.25">
      <c r="A87" s="1">
        <f t="shared" si="4"/>
        <v>77</v>
      </c>
      <c r="B87" s="39">
        <v>9901390167</v>
      </c>
      <c r="C87" s="55" t="s">
        <v>241</v>
      </c>
      <c r="D87" s="7" t="s">
        <v>727</v>
      </c>
      <c r="E87" s="7" t="s">
        <v>669</v>
      </c>
      <c r="F87" s="21">
        <v>8000</v>
      </c>
      <c r="G87" s="21">
        <v>0</v>
      </c>
      <c r="H87" s="21">
        <v>250</v>
      </c>
      <c r="I87" s="22">
        <f t="shared" si="3"/>
        <v>8250</v>
      </c>
    </row>
    <row r="88" spans="1:9" s="8" customFormat="1" ht="24" customHeight="1" x14ac:dyDescent="0.25">
      <c r="A88" s="1">
        <f t="shared" si="4"/>
        <v>78</v>
      </c>
      <c r="B88" s="39">
        <v>9901407080</v>
      </c>
      <c r="C88" s="55" t="s">
        <v>343</v>
      </c>
      <c r="D88" s="7" t="s">
        <v>727</v>
      </c>
      <c r="E88" s="7" t="s">
        <v>669</v>
      </c>
      <c r="F88" s="21">
        <v>8000</v>
      </c>
      <c r="G88" s="21">
        <v>0</v>
      </c>
      <c r="H88" s="21">
        <v>250</v>
      </c>
      <c r="I88" s="22">
        <f t="shared" si="3"/>
        <v>8250</v>
      </c>
    </row>
    <row r="89" spans="1:9" s="8" customFormat="1" ht="24" customHeight="1" x14ac:dyDescent="0.25">
      <c r="A89" s="1">
        <f t="shared" si="4"/>
        <v>79</v>
      </c>
      <c r="B89" s="39">
        <v>9901091103</v>
      </c>
      <c r="C89" s="55" t="s">
        <v>344</v>
      </c>
      <c r="D89" s="7" t="s">
        <v>727</v>
      </c>
      <c r="E89" s="7" t="s">
        <v>669</v>
      </c>
      <c r="F89" s="21">
        <v>8000</v>
      </c>
      <c r="G89" s="21">
        <v>0</v>
      </c>
      <c r="H89" s="21">
        <v>250</v>
      </c>
      <c r="I89" s="22">
        <f t="shared" si="3"/>
        <v>8250</v>
      </c>
    </row>
    <row r="90" spans="1:9" s="8" customFormat="1" ht="24" customHeight="1" x14ac:dyDescent="0.25">
      <c r="A90" s="1">
        <f t="shared" si="4"/>
        <v>80</v>
      </c>
      <c r="B90" s="39">
        <v>9901473469</v>
      </c>
      <c r="C90" s="55" t="s">
        <v>345</v>
      </c>
      <c r="D90" s="7" t="s">
        <v>727</v>
      </c>
      <c r="E90" s="7" t="s">
        <v>669</v>
      </c>
      <c r="F90" s="21">
        <v>8000</v>
      </c>
      <c r="G90" s="21">
        <v>0</v>
      </c>
      <c r="H90" s="21">
        <v>250</v>
      </c>
      <c r="I90" s="22">
        <f t="shared" si="3"/>
        <v>8250</v>
      </c>
    </row>
    <row r="91" spans="1:9" s="8" customFormat="1" ht="24" customHeight="1" x14ac:dyDescent="0.25">
      <c r="A91" s="1">
        <f t="shared" si="4"/>
        <v>81</v>
      </c>
      <c r="B91" s="39">
        <v>9901444719</v>
      </c>
      <c r="C91" s="55" t="s">
        <v>346</v>
      </c>
      <c r="D91" s="7" t="s">
        <v>727</v>
      </c>
      <c r="E91" s="7" t="s">
        <v>669</v>
      </c>
      <c r="F91" s="21">
        <v>8000</v>
      </c>
      <c r="G91" s="21">
        <v>0</v>
      </c>
      <c r="H91" s="21">
        <v>250</v>
      </c>
      <c r="I91" s="22">
        <f t="shared" si="3"/>
        <v>8250</v>
      </c>
    </row>
    <row r="92" spans="1:9" s="8" customFormat="1" ht="24" customHeight="1" x14ac:dyDescent="0.25">
      <c r="A92" s="1">
        <f t="shared" si="4"/>
        <v>82</v>
      </c>
      <c r="B92" s="39">
        <v>9901477258</v>
      </c>
      <c r="C92" s="55" t="s">
        <v>347</v>
      </c>
      <c r="D92" s="7" t="s">
        <v>727</v>
      </c>
      <c r="E92" s="7" t="s">
        <v>669</v>
      </c>
      <c r="F92" s="21">
        <v>8000</v>
      </c>
      <c r="G92" s="21">
        <v>0</v>
      </c>
      <c r="H92" s="21">
        <v>250</v>
      </c>
      <c r="I92" s="22">
        <f t="shared" si="3"/>
        <v>8250</v>
      </c>
    </row>
    <row r="93" spans="1:9" s="8" customFormat="1" ht="24" customHeight="1" x14ac:dyDescent="0.25">
      <c r="A93" s="1">
        <f t="shared" si="4"/>
        <v>83</v>
      </c>
      <c r="B93" s="39">
        <v>9901349825</v>
      </c>
      <c r="C93" s="55" t="s">
        <v>348</v>
      </c>
      <c r="D93" s="7" t="s">
        <v>727</v>
      </c>
      <c r="E93" s="7" t="s">
        <v>669</v>
      </c>
      <c r="F93" s="21">
        <v>8000</v>
      </c>
      <c r="G93" s="21">
        <v>0</v>
      </c>
      <c r="H93" s="21">
        <v>250</v>
      </c>
      <c r="I93" s="22">
        <f t="shared" si="3"/>
        <v>8250</v>
      </c>
    </row>
    <row r="94" spans="1:9" s="8" customFormat="1" ht="24" customHeight="1" x14ac:dyDescent="0.25">
      <c r="A94" s="1">
        <f t="shared" si="4"/>
        <v>84</v>
      </c>
      <c r="B94" s="39">
        <v>990089956</v>
      </c>
      <c r="C94" s="55" t="s">
        <v>349</v>
      </c>
      <c r="D94" s="7" t="s">
        <v>727</v>
      </c>
      <c r="E94" s="7" t="s">
        <v>669</v>
      </c>
      <c r="F94" s="21">
        <v>5419.35</v>
      </c>
      <c r="G94" s="21">
        <v>0</v>
      </c>
      <c r="H94" s="21">
        <v>250</v>
      </c>
      <c r="I94" s="22">
        <f t="shared" si="3"/>
        <v>5669.35</v>
      </c>
    </row>
    <row r="95" spans="1:9" s="8" customFormat="1" ht="24" customHeight="1" x14ac:dyDescent="0.25">
      <c r="A95" s="1">
        <f t="shared" si="4"/>
        <v>85</v>
      </c>
      <c r="B95" s="39">
        <v>9901498103</v>
      </c>
      <c r="C95" s="55" t="s">
        <v>350</v>
      </c>
      <c r="D95" s="7" t="s">
        <v>727</v>
      </c>
      <c r="E95" s="7" t="s">
        <v>669</v>
      </c>
      <c r="F95" s="21">
        <v>8000</v>
      </c>
      <c r="G95" s="21">
        <v>0</v>
      </c>
      <c r="H95" s="21">
        <v>250</v>
      </c>
      <c r="I95" s="22">
        <f t="shared" si="3"/>
        <v>8250</v>
      </c>
    </row>
    <row r="96" spans="1:9" s="8" customFormat="1" ht="24" customHeight="1" x14ac:dyDescent="0.25">
      <c r="A96" s="1">
        <f t="shared" si="4"/>
        <v>86</v>
      </c>
      <c r="B96" s="39">
        <v>9901445892</v>
      </c>
      <c r="C96" s="55" t="s">
        <v>351</v>
      </c>
      <c r="D96" s="7" t="s">
        <v>727</v>
      </c>
      <c r="E96" s="7" t="s">
        <v>669</v>
      </c>
      <c r="F96" s="21">
        <v>8000</v>
      </c>
      <c r="G96" s="21">
        <v>0</v>
      </c>
      <c r="H96" s="21">
        <v>250</v>
      </c>
      <c r="I96" s="22">
        <f t="shared" si="3"/>
        <v>8250</v>
      </c>
    </row>
    <row r="97" spans="1:9" s="8" customFormat="1" ht="24" customHeight="1" x14ac:dyDescent="0.25">
      <c r="A97" s="1">
        <f t="shared" si="4"/>
        <v>87</v>
      </c>
      <c r="B97" s="39">
        <v>9901446179</v>
      </c>
      <c r="C97" s="55" t="s">
        <v>352</v>
      </c>
      <c r="D97" s="7" t="s">
        <v>727</v>
      </c>
      <c r="E97" s="7" t="s">
        <v>669</v>
      </c>
      <c r="F97" s="21">
        <v>8000</v>
      </c>
      <c r="G97" s="21">
        <v>0</v>
      </c>
      <c r="H97" s="21">
        <v>250</v>
      </c>
      <c r="I97" s="22">
        <f t="shared" si="3"/>
        <v>8250</v>
      </c>
    </row>
    <row r="98" spans="1:9" s="8" customFormat="1" ht="24" customHeight="1" x14ac:dyDescent="0.25">
      <c r="A98" s="1">
        <f t="shared" si="4"/>
        <v>88</v>
      </c>
      <c r="B98" s="39">
        <v>9901493408</v>
      </c>
      <c r="C98" s="55" t="s">
        <v>353</v>
      </c>
      <c r="D98" s="7" t="s">
        <v>728</v>
      </c>
      <c r="E98" s="7" t="s">
        <v>669</v>
      </c>
      <c r="F98" s="21">
        <v>8000</v>
      </c>
      <c r="G98" s="21">
        <v>0</v>
      </c>
      <c r="H98" s="21">
        <v>250</v>
      </c>
      <c r="I98" s="22">
        <f t="shared" si="3"/>
        <v>8250</v>
      </c>
    </row>
    <row r="99" spans="1:9" s="8" customFormat="1" ht="24" customHeight="1" x14ac:dyDescent="0.25">
      <c r="A99" s="1">
        <f t="shared" si="4"/>
        <v>89</v>
      </c>
      <c r="B99" s="39">
        <v>9901563179</v>
      </c>
      <c r="C99" s="55" t="s">
        <v>246</v>
      </c>
      <c r="D99" s="7" t="s">
        <v>728</v>
      </c>
      <c r="E99" s="7" t="s">
        <v>669</v>
      </c>
      <c r="F99" s="21">
        <v>8000</v>
      </c>
      <c r="G99" s="21">
        <v>0</v>
      </c>
      <c r="H99" s="21">
        <v>250</v>
      </c>
      <c r="I99" s="22">
        <f t="shared" si="3"/>
        <v>8250</v>
      </c>
    </row>
    <row r="100" spans="1:9" s="8" customFormat="1" ht="24" customHeight="1" x14ac:dyDescent="0.25">
      <c r="A100" s="1">
        <f t="shared" si="4"/>
        <v>90</v>
      </c>
      <c r="B100" s="39">
        <v>9901604461</v>
      </c>
      <c r="C100" s="55" t="s">
        <v>574</v>
      </c>
      <c r="D100" s="7" t="s">
        <v>728</v>
      </c>
      <c r="E100" s="7" t="s">
        <v>669</v>
      </c>
      <c r="F100" s="24">
        <v>8000</v>
      </c>
      <c r="G100" s="24">
        <v>0</v>
      </c>
      <c r="H100" s="24">
        <v>250</v>
      </c>
      <c r="I100" s="22">
        <f t="shared" si="3"/>
        <v>8250</v>
      </c>
    </row>
    <row r="101" spans="1:9" s="8" customFormat="1" ht="24" customHeight="1" x14ac:dyDescent="0.25">
      <c r="A101" s="1">
        <f t="shared" si="4"/>
        <v>91</v>
      </c>
      <c r="B101" s="39">
        <v>9901596158</v>
      </c>
      <c r="C101" s="55" t="s">
        <v>575</v>
      </c>
      <c r="D101" s="7" t="s">
        <v>728</v>
      </c>
      <c r="E101" s="7" t="s">
        <v>669</v>
      </c>
      <c r="F101" s="24">
        <v>8000</v>
      </c>
      <c r="G101" s="24">
        <v>0</v>
      </c>
      <c r="H101" s="24">
        <v>250</v>
      </c>
      <c r="I101" s="22">
        <f t="shared" si="3"/>
        <v>8250</v>
      </c>
    </row>
    <row r="102" spans="1:9" s="8" customFormat="1" ht="24" customHeight="1" x14ac:dyDescent="0.25">
      <c r="A102" s="1">
        <f t="shared" si="4"/>
        <v>92</v>
      </c>
      <c r="B102" s="39">
        <v>9901401403</v>
      </c>
      <c r="C102" s="55" t="s">
        <v>576</v>
      </c>
      <c r="D102" s="7" t="s">
        <v>728</v>
      </c>
      <c r="E102" s="7" t="s">
        <v>669</v>
      </c>
      <c r="F102" s="24">
        <v>8000</v>
      </c>
      <c r="G102" s="24">
        <v>0</v>
      </c>
      <c r="H102" s="24">
        <v>250</v>
      </c>
      <c r="I102" s="22">
        <f t="shared" si="3"/>
        <v>8250</v>
      </c>
    </row>
    <row r="103" spans="1:9" s="8" customFormat="1" ht="24" customHeight="1" x14ac:dyDescent="0.25">
      <c r="A103" s="1">
        <f t="shared" si="4"/>
        <v>93</v>
      </c>
      <c r="B103" s="39">
        <v>9901604151</v>
      </c>
      <c r="C103" s="55" t="s">
        <v>577</v>
      </c>
      <c r="D103" s="7" t="s">
        <v>728</v>
      </c>
      <c r="E103" s="7" t="s">
        <v>669</v>
      </c>
      <c r="F103" s="24">
        <v>7741.94</v>
      </c>
      <c r="G103" s="24">
        <v>0</v>
      </c>
      <c r="H103" s="24">
        <v>241.94</v>
      </c>
      <c r="I103" s="22">
        <f t="shared" si="3"/>
        <v>7983.8799999999992</v>
      </c>
    </row>
    <row r="104" spans="1:9" s="8" customFormat="1" ht="24" customHeight="1" x14ac:dyDescent="0.25">
      <c r="A104" s="1">
        <f t="shared" si="4"/>
        <v>94</v>
      </c>
      <c r="B104" s="39">
        <v>9901604948</v>
      </c>
      <c r="C104" s="55" t="s">
        <v>591</v>
      </c>
      <c r="D104" s="7" t="s">
        <v>728</v>
      </c>
      <c r="E104" s="7" t="s">
        <v>669</v>
      </c>
      <c r="F104" s="21">
        <v>8000</v>
      </c>
      <c r="G104" s="21">
        <v>0</v>
      </c>
      <c r="H104" s="21">
        <v>250</v>
      </c>
      <c r="I104" s="22">
        <f t="shared" si="3"/>
        <v>8250</v>
      </c>
    </row>
    <row r="105" spans="1:9" s="8" customFormat="1" ht="24" customHeight="1" x14ac:dyDescent="0.25">
      <c r="A105" s="1">
        <f t="shared" si="4"/>
        <v>95</v>
      </c>
      <c r="B105" s="39">
        <v>9901578335</v>
      </c>
      <c r="C105" s="55" t="s">
        <v>441</v>
      </c>
      <c r="D105" s="7" t="s">
        <v>728</v>
      </c>
      <c r="E105" s="7" t="s">
        <v>669</v>
      </c>
      <c r="F105" s="21">
        <v>8000</v>
      </c>
      <c r="G105" s="21">
        <v>0</v>
      </c>
      <c r="H105" s="21">
        <v>250</v>
      </c>
      <c r="I105" s="22">
        <f t="shared" si="3"/>
        <v>8250</v>
      </c>
    </row>
    <row r="106" spans="1:9" s="31" customFormat="1" ht="24" customHeight="1" x14ac:dyDescent="0.25">
      <c r="A106" s="1">
        <f t="shared" si="4"/>
        <v>96</v>
      </c>
      <c r="B106" s="39">
        <v>9901605318</v>
      </c>
      <c r="C106" s="55" t="s">
        <v>592</v>
      </c>
      <c r="D106" s="7" t="s">
        <v>728</v>
      </c>
      <c r="E106" s="32" t="s">
        <v>669</v>
      </c>
      <c r="F106" s="30">
        <v>8000</v>
      </c>
      <c r="G106" s="30">
        <v>0</v>
      </c>
      <c r="H106" s="30">
        <v>250</v>
      </c>
      <c r="I106" s="22">
        <f t="shared" si="3"/>
        <v>8250</v>
      </c>
    </row>
    <row r="107" spans="1:9" s="8" customFormat="1" ht="24" customHeight="1" x14ac:dyDescent="0.25">
      <c r="A107" s="1">
        <f t="shared" si="4"/>
        <v>97</v>
      </c>
      <c r="B107" s="39">
        <v>9901592731</v>
      </c>
      <c r="C107" s="55" t="s">
        <v>356</v>
      </c>
      <c r="D107" s="7" t="s">
        <v>728</v>
      </c>
      <c r="E107" s="7" t="s">
        <v>669</v>
      </c>
      <c r="F107" s="21">
        <v>8000</v>
      </c>
      <c r="G107" s="21">
        <v>0</v>
      </c>
      <c r="H107" s="21">
        <v>250</v>
      </c>
      <c r="I107" s="22">
        <f t="shared" ref="I107:I138" si="5">SUBTOTAL(9,F107:H107)</f>
        <v>8250</v>
      </c>
    </row>
    <row r="108" spans="1:9" s="8" customFormat="1" ht="24" customHeight="1" x14ac:dyDescent="0.25">
      <c r="A108" s="1">
        <f t="shared" si="4"/>
        <v>98</v>
      </c>
      <c r="B108" s="39">
        <v>9901607074</v>
      </c>
      <c r="C108" s="52" t="s">
        <v>600</v>
      </c>
      <c r="D108" s="7" t="s">
        <v>728</v>
      </c>
      <c r="E108" s="7" t="s">
        <v>669</v>
      </c>
      <c r="F108" s="29">
        <v>8000</v>
      </c>
      <c r="G108" s="29">
        <v>0</v>
      </c>
      <c r="H108" s="29">
        <v>250</v>
      </c>
      <c r="I108" s="22">
        <f t="shared" si="5"/>
        <v>8250</v>
      </c>
    </row>
    <row r="109" spans="1:9" s="8" customFormat="1" ht="24" customHeight="1" x14ac:dyDescent="0.25">
      <c r="A109" s="1">
        <f t="shared" si="4"/>
        <v>99</v>
      </c>
      <c r="B109" s="39">
        <v>9901611504</v>
      </c>
      <c r="C109" s="56" t="s">
        <v>757</v>
      </c>
      <c r="D109" s="7" t="s">
        <v>728</v>
      </c>
      <c r="E109" s="7" t="s">
        <v>669</v>
      </c>
      <c r="F109" s="29">
        <v>8000</v>
      </c>
      <c r="G109" s="29">
        <v>0</v>
      </c>
      <c r="H109" s="29">
        <v>250</v>
      </c>
      <c r="I109" s="22">
        <f t="shared" si="5"/>
        <v>8250</v>
      </c>
    </row>
    <row r="110" spans="1:9" s="8" customFormat="1" ht="24" customHeight="1" x14ac:dyDescent="0.25">
      <c r="A110" s="1">
        <f t="shared" si="4"/>
        <v>100</v>
      </c>
      <c r="B110" s="39">
        <v>9901613070</v>
      </c>
      <c r="C110" s="56" t="s">
        <v>759</v>
      </c>
      <c r="D110" s="7" t="s">
        <v>728</v>
      </c>
      <c r="E110" s="7" t="s">
        <v>669</v>
      </c>
      <c r="F110" s="29">
        <v>8000</v>
      </c>
      <c r="G110" s="29">
        <v>0</v>
      </c>
      <c r="H110" s="29">
        <v>250</v>
      </c>
      <c r="I110" s="22">
        <f t="shared" si="5"/>
        <v>8250</v>
      </c>
    </row>
    <row r="111" spans="1:9" s="8" customFormat="1" ht="24" customHeight="1" x14ac:dyDescent="0.25">
      <c r="A111" s="1">
        <f t="shared" si="4"/>
        <v>101</v>
      </c>
      <c r="B111" s="39">
        <v>9901606158</v>
      </c>
      <c r="C111" s="56" t="s">
        <v>760</v>
      </c>
      <c r="D111" s="7" t="s">
        <v>728</v>
      </c>
      <c r="E111" s="7" t="s">
        <v>669</v>
      </c>
      <c r="F111" s="29">
        <v>8000</v>
      </c>
      <c r="G111" s="29">
        <v>0</v>
      </c>
      <c r="H111" s="29">
        <v>250</v>
      </c>
      <c r="I111" s="22">
        <f t="shared" si="5"/>
        <v>8250</v>
      </c>
    </row>
    <row r="112" spans="1:9" s="8" customFormat="1" ht="24" customHeight="1" x14ac:dyDescent="0.25">
      <c r="A112" s="1">
        <f t="shared" si="4"/>
        <v>102</v>
      </c>
      <c r="B112" s="39">
        <v>9901558255</v>
      </c>
      <c r="C112" s="56" t="s">
        <v>761</v>
      </c>
      <c r="D112" s="7" t="s">
        <v>728</v>
      </c>
      <c r="E112" s="7" t="s">
        <v>669</v>
      </c>
      <c r="F112" s="29">
        <v>8000</v>
      </c>
      <c r="G112" s="29">
        <v>0</v>
      </c>
      <c r="H112" s="29">
        <v>250</v>
      </c>
      <c r="I112" s="22">
        <f t="shared" si="5"/>
        <v>8250</v>
      </c>
    </row>
    <row r="113" spans="1:9" s="8" customFormat="1" ht="24" customHeight="1" x14ac:dyDescent="0.25">
      <c r="A113" s="1">
        <f t="shared" si="4"/>
        <v>103</v>
      </c>
      <c r="B113" s="39">
        <v>9901613081</v>
      </c>
      <c r="C113" s="56" t="s">
        <v>762</v>
      </c>
      <c r="D113" s="7" t="s">
        <v>728</v>
      </c>
      <c r="E113" s="7" t="s">
        <v>669</v>
      </c>
      <c r="F113" s="29">
        <v>8000</v>
      </c>
      <c r="G113" s="29">
        <v>0</v>
      </c>
      <c r="H113" s="29">
        <v>250</v>
      </c>
      <c r="I113" s="22">
        <f t="shared" si="5"/>
        <v>8250</v>
      </c>
    </row>
    <row r="114" spans="1:9" s="8" customFormat="1" ht="24" customHeight="1" x14ac:dyDescent="0.25">
      <c r="A114" s="1">
        <f t="shared" si="4"/>
        <v>104</v>
      </c>
      <c r="B114" s="39">
        <v>9901613120</v>
      </c>
      <c r="C114" s="56" t="s">
        <v>763</v>
      </c>
      <c r="D114" s="7" t="s">
        <v>728</v>
      </c>
      <c r="E114" s="7" t="s">
        <v>669</v>
      </c>
      <c r="F114" s="29">
        <v>8000</v>
      </c>
      <c r="G114" s="29">
        <v>0</v>
      </c>
      <c r="H114" s="29">
        <v>250</v>
      </c>
      <c r="I114" s="22">
        <f t="shared" si="5"/>
        <v>8250</v>
      </c>
    </row>
    <row r="115" spans="1:9" s="8" customFormat="1" ht="24" customHeight="1" x14ac:dyDescent="0.25">
      <c r="A115" s="1">
        <f t="shared" si="4"/>
        <v>105</v>
      </c>
      <c r="B115" s="39">
        <v>9901565040</v>
      </c>
      <c r="C115" s="56" t="s">
        <v>764</v>
      </c>
      <c r="D115" s="7" t="s">
        <v>728</v>
      </c>
      <c r="E115" s="7" t="s">
        <v>669</v>
      </c>
      <c r="F115" s="29">
        <v>8000</v>
      </c>
      <c r="G115" s="29">
        <v>0</v>
      </c>
      <c r="H115" s="29">
        <v>250</v>
      </c>
      <c r="I115" s="22">
        <f t="shared" si="5"/>
        <v>8250</v>
      </c>
    </row>
    <row r="116" spans="1:9" s="8" customFormat="1" ht="24" customHeight="1" x14ac:dyDescent="0.25">
      <c r="A116" s="1">
        <f t="shared" si="4"/>
        <v>106</v>
      </c>
      <c r="B116" s="39">
        <v>9901617350</v>
      </c>
      <c r="C116" s="56" t="s">
        <v>798</v>
      </c>
      <c r="D116" s="7" t="s">
        <v>728</v>
      </c>
      <c r="E116" s="7" t="s">
        <v>669</v>
      </c>
      <c r="F116" s="29">
        <v>8000</v>
      </c>
      <c r="G116" s="29">
        <v>0</v>
      </c>
      <c r="H116" s="29">
        <v>250</v>
      </c>
      <c r="I116" s="22">
        <f t="shared" si="5"/>
        <v>8250</v>
      </c>
    </row>
    <row r="117" spans="1:9" s="8" customFormat="1" ht="24" customHeight="1" x14ac:dyDescent="0.25">
      <c r="A117" s="1">
        <f t="shared" si="4"/>
        <v>107</v>
      </c>
      <c r="B117" s="39">
        <v>9901622199</v>
      </c>
      <c r="C117" s="48" t="s">
        <v>825</v>
      </c>
      <c r="D117" s="7" t="s">
        <v>728</v>
      </c>
      <c r="E117" s="7" t="s">
        <v>669</v>
      </c>
      <c r="F117" s="24">
        <v>8000</v>
      </c>
      <c r="G117" s="24">
        <v>0</v>
      </c>
      <c r="H117" s="24">
        <v>250</v>
      </c>
      <c r="I117" s="22">
        <f t="shared" si="5"/>
        <v>8250</v>
      </c>
    </row>
    <row r="118" spans="1:9" s="8" customFormat="1" ht="24" customHeight="1" x14ac:dyDescent="0.25">
      <c r="A118" s="1">
        <f t="shared" si="4"/>
        <v>108</v>
      </c>
      <c r="B118" s="39">
        <v>9901622374</v>
      </c>
      <c r="C118" s="48" t="s">
        <v>826</v>
      </c>
      <c r="D118" s="7" t="s">
        <v>728</v>
      </c>
      <c r="E118" s="7" t="s">
        <v>669</v>
      </c>
      <c r="F118" s="24">
        <v>8000</v>
      </c>
      <c r="G118" s="24">
        <v>0</v>
      </c>
      <c r="H118" s="24">
        <v>250</v>
      </c>
      <c r="I118" s="22">
        <f t="shared" si="5"/>
        <v>8250</v>
      </c>
    </row>
    <row r="119" spans="1:9" s="8" customFormat="1" ht="24" customHeight="1" x14ac:dyDescent="0.25">
      <c r="A119" s="1">
        <f t="shared" si="4"/>
        <v>109</v>
      </c>
      <c r="B119" s="39">
        <v>9901553338</v>
      </c>
      <c r="C119" s="48" t="s">
        <v>897</v>
      </c>
      <c r="D119" s="7" t="s">
        <v>728</v>
      </c>
      <c r="E119" s="7" t="s">
        <v>669</v>
      </c>
      <c r="F119" s="24">
        <v>8000</v>
      </c>
      <c r="G119" s="24">
        <v>0</v>
      </c>
      <c r="H119" s="24">
        <v>250</v>
      </c>
      <c r="I119" s="22">
        <f t="shared" si="5"/>
        <v>8250</v>
      </c>
    </row>
    <row r="120" spans="1:9" s="8" customFormat="1" ht="24" customHeight="1" x14ac:dyDescent="0.25">
      <c r="A120" s="1">
        <f t="shared" si="4"/>
        <v>110</v>
      </c>
      <c r="B120" s="39">
        <v>9901613867</v>
      </c>
      <c r="C120" s="54" t="s">
        <v>964</v>
      </c>
      <c r="D120" s="7" t="s">
        <v>728</v>
      </c>
      <c r="E120" s="7" t="s">
        <v>669</v>
      </c>
      <c r="F120" s="24">
        <v>7225.81</v>
      </c>
      <c r="G120" s="24">
        <v>0</v>
      </c>
      <c r="H120" s="24">
        <v>225.81</v>
      </c>
      <c r="I120" s="22">
        <f t="shared" si="5"/>
        <v>7451.6200000000008</v>
      </c>
    </row>
    <row r="121" spans="1:9" s="8" customFormat="1" ht="24" customHeight="1" x14ac:dyDescent="0.25">
      <c r="A121" s="1">
        <f t="shared" si="4"/>
        <v>111</v>
      </c>
      <c r="B121" s="39">
        <v>990092508</v>
      </c>
      <c r="C121" s="52" t="s">
        <v>224</v>
      </c>
      <c r="D121" s="7" t="s">
        <v>718</v>
      </c>
      <c r="E121" s="7" t="s">
        <v>732</v>
      </c>
      <c r="F121" s="21">
        <v>15000</v>
      </c>
      <c r="G121" s="21">
        <v>375</v>
      </c>
      <c r="H121" s="21">
        <v>250</v>
      </c>
      <c r="I121" s="22">
        <f t="shared" si="5"/>
        <v>15625</v>
      </c>
    </row>
    <row r="122" spans="1:9" s="8" customFormat="1" ht="24" customHeight="1" x14ac:dyDescent="0.25">
      <c r="A122" s="1">
        <f t="shared" si="4"/>
        <v>112</v>
      </c>
      <c r="B122" s="39">
        <v>9901446154</v>
      </c>
      <c r="C122" s="52" t="s">
        <v>220</v>
      </c>
      <c r="D122" s="7" t="s">
        <v>722</v>
      </c>
      <c r="E122" s="7" t="s">
        <v>674</v>
      </c>
      <c r="F122" s="21">
        <v>12000</v>
      </c>
      <c r="G122" s="21">
        <v>375</v>
      </c>
      <c r="H122" s="21">
        <v>250</v>
      </c>
      <c r="I122" s="22">
        <f t="shared" si="5"/>
        <v>12625</v>
      </c>
    </row>
    <row r="123" spans="1:9" s="8" customFormat="1" ht="24" customHeight="1" x14ac:dyDescent="0.25">
      <c r="A123" s="1">
        <f t="shared" si="4"/>
        <v>113</v>
      </c>
      <c r="B123" s="39">
        <v>9901546593</v>
      </c>
      <c r="C123" s="48" t="s">
        <v>887</v>
      </c>
      <c r="D123" s="7" t="s">
        <v>722</v>
      </c>
      <c r="E123" s="27" t="s">
        <v>674</v>
      </c>
      <c r="F123" s="28">
        <v>12000</v>
      </c>
      <c r="G123" s="28">
        <v>375</v>
      </c>
      <c r="H123" s="28">
        <v>250</v>
      </c>
      <c r="I123" s="22">
        <f t="shared" si="5"/>
        <v>12625</v>
      </c>
    </row>
    <row r="124" spans="1:9" s="8" customFormat="1" ht="24" customHeight="1" x14ac:dyDescent="0.25">
      <c r="A124" s="1">
        <f t="shared" si="4"/>
        <v>114</v>
      </c>
      <c r="B124" s="39">
        <v>990083210</v>
      </c>
      <c r="C124" s="52" t="s">
        <v>221</v>
      </c>
      <c r="D124" s="7" t="s">
        <v>725</v>
      </c>
      <c r="E124" s="7" t="s">
        <v>674</v>
      </c>
      <c r="F124" s="21">
        <v>10000</v>
      </c>
      <c r="G124" s="21">
        <v>0</v>
      </c>
      <c r="H124" s="21">
        <v>250</v>
      </c>
      <c r="I124" s="22">
        <f t="shared" si="5"/>
        <v>10250</v>
      </c>
    </row>
    <row r="125" spans="1:9" s="8" customFormat="1" ht="24" customHeight="1" x14ac:dyDescent="0.25">
      <c r="A125" s="1">
        <f t="shared" si="4"/>
        <v>115</v>
      </c>
      <c r="B125" s="39">
        <v>9901490432</v>
      </c>
      <c r="C125" s="52" t="s">
        <v>579</v>
      </c>
      <c r="D125" s="27" t="s">
        <v>726</v>
      </c>
      <c r="E125" s="27" t="s">
        <v>674</v>
      </c>
      <c r="F125" s="28">
        <v>8000</v>
      </c>
      <c r="G125" s="28">
        <v>0</v>
      </c>
      <c r="H125" s="28">
        <v>250</v>
      </c>
      <c r="I125" s="22">
        <f t="shared" si="5"/>
        <v>8250</v>
      </c>
    </row>
    <row r="126" spans="1:9" s="8" customFormat="1" ht="24" customHeight="1" x14ac:dyDescent="0.25">
      <c r="A126" s="1">
        <f t="shared" si="4"/>
        <v>116</v>
      </c>
      <c r="B126" s="39">
        <v>9901553726</v>
      </c>
      <c r="C126" s="48" t="s">
        <v>925</v>
      </c>
      <c r="D126" s="27" t="s">
        <v>722</v>
      </c>
      <c r="E126" s="7" t="s">
        <v>674</v>
      </c>
      <c r="F126" s="28">
        <v>12000</v>
      </c>
      <c r="G126" s="21">
        <v>375</v>
      </c>
      <c r="H126" s="28">
        <v>250</v>
      </c>
      <c r="I126" s="22">
        <f t="shared" si="5"/>
        <v>12625</v>
      </c>
    </row>
    <row r="127" spans="1:9" s="8" customFormat="1" ht="24" customHeight="1" x14ac:dyDescent="0.25">
      <c r="A127" s="1">
        <f t="shared" si="4"/>
        <v>117</v>
      </c>
      <c r="B127" s="39">
        <v>9901628771</v>
      </c>
      <c r="C127" s="48" t="s">
        <v>926</v>
      </c>
      <c r="D127" s="27" t="s">
        <v>725</v>
      </c>
      <c r="E127" s="7" t="s">
        <v>674</v>
      </c>
      <c r="F127" s="28">
        <v>10000</v>
      </c>
      <c r="G127" s="28">
        <v>0</v>
      </c>
      <c r="H127" s="28">
        <v>250</v>
      </c>
      <c r="I127" s="22">
        <f t="shared" si="5"/>
        <v>10250</v>
      </c>
    </row>
    <row r="128" spans="1:9" s="8" customFormat="1" ht="24" customHeight="1" x14ac:dyDescent="0.25">
      <c r="A128" s="1">
        <f t="shared" si="4"/>
        <v>118</v>
      </c>
      <c r="B128" s="39">
        <v>9901497511</v>
      </c>
      <c r="C128" s="54" t="s">
        <v>927</v>
      </c>
      <c r="D128" s="27" t="s">
        <v>722</v>
      </c>
      <c r="E128" s="7" t="s">
        <v>674</v>
      </c>
      <c r="F128" s="28">
        <v>12000</v>
      </c>
      <c r="G128" s="28">
        <v>375</v>
      </c>
      <c r="H128" s="28">
        <v>250</v>
      </c>
      <c r="I128" s="22">
        <f t="shared" si="5"/>
        <v>12625</v>
      </c>
    </row>
    <row r="129" spans="1:9" s="8" customFormat="1" ht="24" customHeight="1" x14ac:dyDescent="0.25">
      <c r="A129" s="1">
        <f t="shared" si="4"/>
        <v>119</v>
      </c>
      <c r="B129" s="39">
        <v>9901434889</v>
      </c>
      <c r="C129" s="54" t="s">
        <v>633</v>
      </c>
      <c r="D129" s="27" t="s">
        <v>722</v>
      </c>
      <c r="E129" s="7" t="s">
        <v>674</v>
      </c>
      <c r="F129" s="28">
        <v>10838.71</v>
      </c>
      <c r="G129" s="28">
        <v>338.71</v>
      </c>
      <c r="H129" s="28">
        <v>225.81</v>
      </c>
      <c r="I129" s="22">
        <f t="shared" si="5"/>
        <v>11403.229999999998</v>
      </c>
    </row>
    <row r="130" spans="1:9" s="8" customFormat="1" ht="24" customHeight="1" x14ac:dyDescent="0.25">
      <c r="A130" s="1">
        <f t="shared" si="4"/>
        <v>120</v>
      </c>
      <c r="B130" s="39">
        <v>9901611552</v>
      </c>
      <c r="C130" s="54" t="s">
        <v>970</v>
      </c>
      <c r="D130" s="27" t="s">
        <v>726</v>
      </c>
      <c r="E130" s="7" t="s">
        <v>674</v>
      </c>
      <c r="F130" s="28">
        <v>7225.81</v>
      </c>
      <c r="G130" s="28">
        <v>0</v>
      </c>
      <c r="H130" s="28">
        <v>225.81</v>
      </c>
      <c r="I130" s="22">
        <f t="shared" si="5"/>
        <v>7451.6200000000008</v>
      </c>
    </row>
    <row r="131" spans="1:9" s="8" customFormat="1" ht="24" customHeight="1" x14ac:dyDescent="0.25">
      <c r="A131" s="1">
        <f t="shared" si="4"/>
        <v>121</v>
      </c>
      <c r="B131" s="39">
        <v>9901446151</v>
      </c>
      <c r="C131" s="52" t="s">
        <v>222</v>
      </c>
      <c r="D131" s="27" t="s">
        <v>725</v>
      </c>
      <c r="E131" s="27" t="s">
        <v>675</v>
      </c>
      <c r="F131" s="28">
        <v>10000</v>
      </c>
      <c r="G131" s="28">
        <v>0</v>
      </c>
      <c r="H131" s="28">
        <v>250</v>
      </c>
      <c r="I131" s="22">
        <f t="shared" si="5"/>
        <v>10250</v>
      </c>
    </row>
    <row r="132" spans="1:9" s="8" customFormat="1" ht="24" customHeight="1" x14ac:dyDescent="0.25">
      <c r="A132" s="1">
        <f t="shared" si="4"/>
        <v>122</v>
      </c>
      <c r="B132" s="39">
        <v>9901486024</v>
      </c>
      <c r="C132" s="54" t="s">
        <v>965</v>
      </c>
      <c r="D132" s="27" t="s">
        <v>726</v>
      </c>
      <c r="E132" s="27" t="s">
        <v>675</v>
      </c>
      <c r="F132" s="28">
        <v>7225.81</v>
      </c>
      <c r="G132" s="28">
        <v>0</v>
      </c>
      <c r="H132" s="28">
        <v>225.81</v>
      </c>
      <c r="I132" s="22">
        <f t="shared" si="5"/>
        <v>7451.6200000000008</v>
      </c>
    </row>
    <row r="133" spans="1:9" s="8" customFormat="1" ht="24" customHeight="1" x14ac:dyDescent="0.25">
      <c r="A133" s="1">
        <f t="shared" si="4"/>
        <v>123</v>
      </c>
      <c r="B133" s="39">
        <v>9901161329</v>
      </c>
      <c r="C133" s="52" t="s">
        <v>223</v>
      </c>
      <c r="D133" s="7" t="s">
        <v>725</v>
      </c>
      <c r="E133" s="7" t="s">
        <v>673</v>
      </c>
      <c r="F133" s="21">
        <v>10000</v>
      </c>
      <c r="G133" s="21">
        <v>0</v>
      </c>
      <c r="H133" s="21">
        <v>250</v>
      </c>
      <c r="I133" s="22">
        <f t="shared" si="5"/>
        <v>10250</v>
      </c>
    </row>
    <row r="134" spans="1:9" s="8" customFormat="1" ht="24" customHeight="1" x14ac:dyDescent="0.25">
      <c r="A134" s="1">
        <f t="shared" si="4"/>
        <v>124</v>
      </c>
      <c r="B134" s="39">
        <v>9901161389</v>
      </c>
      <c r="C134" s="52" t="s">
        <v>242</v>
      </c>
      <c r="D134" s="7" t="s">
        <v>725</v>
      </c>
      <c r="E134" s="7" t="s">
        <v>676</v>
      </c>
      <c r="F134" s="21">
        <v>10000</v>
      </c>
      <c r="G134" s="21">
        <v>0</v>
      </c>
      <c r="H134" s="21">
        <v>250</v>
      </c>
      <c r="I134" s="22">
        <f t="shared" si="5"/>
        <v>10250</v>
      </c>
    </row>
    <row r="135" spans="1:9" s="8" customFormat="1" ht="24" customHeight="1" x14ac:dyDescent="0.25">
      <c r="A135" s="1">
        <f t="shared" si="4"/>
        <v>125</v>
      </c>
      <c r="B135" s="39">
        <v>9901304744</v>
      </c>
      <c r="C135" s="52" t="s">
        <v>322</v>
      </c>
      <c r="D135" s="7" t="s">
        <v>718</v>
      </c>
      <c r="E135" s="7" t="s">
        <v>737</v>
      </c>
      <c r="F135" s="21">
        <v>15000</v>
      </c>
      <c r="G135" s="21">
        <v>375</v>
      </c>
      <c r="H135" s="21">
        <v>250</v>
      </c>
      <c r="I135" s="22">
        <f t="shared" si="5"/>
        <v>15625</v>
      </c>
    </row>
    <row r="136" spans="1:9" s="8" customFormat="1" ht="24" customHeight="1" x14ac:dyDescent="0.25">
      <c r="A136" s="1">
        <f t="shared" si="4"/>
        <v>126</v>
      </c>
      <c r="B136" s="39">
        <v>9901501459</v>
      </c>
      <c r="C136" s="48" t="s">
        <v>885</v>
      </c>
      <c r="D136" s="7" t="s">
        <v>722</v>
      </c>
      <c r="E136" s="7" t="s">
        <v>737</v>
      </c>
      <c r="F136" s="24">
        <v>12000</v>
      </c>
      <c r="G136" s="24">
        <v>375</v>
      </c>
      <c r="H136" s="24">
        <v>250</v>
      </c>
      <c r="I136" s="22">
        <f t="shared" si="5"/>
        <v>12625</v>
      </c>
    </row>
    <row r="137" spans="1:9" s="8" customFormat="1" ht="24" customHeight="1" x14ac:dyDescent="0.25">
      <c r="A137" s="1">
        <f t="shared" si="4"/>
        <v>127</v>
      </c>
      <c r="B137" s="39">
        <v>990043324</v>
      </c>
      <c r="C137" s="52" t="s">
        <v>225</v>
      </c>
      <c r="D137" s="7" t="s">
        <v>722</v>
      </c>
      <c r="E137" s="7" t="s">
        <v>689</v>
      </c>
      <c r="F137" s="21">
        <v>12000</v>
      </c>
      <c r="G137" s="21">
        <v>375</v>
      </c>
      <c r="H137" s="21">
        <v>250</v>
      </c>
      <c r="I137" s="22">
        <f t="shared" si="5"/>
        <v>12625</v>
      </c>
    </row>
    <row r="138" spans="1:9" s="8" customFormat="1" ht="24" customHeight="1" x14ac:dyDescent="0.25">
      <c r="A138" s="1">
        <f t="shared" si="4"/>
        <v>128</v>
      </c>
      <c r="B138" s="39">
        <v>9901309142</v>
      </c>
      <c r="C138" s="52" t="s">
        <v>226</v>
      </c>
      <c r="D138" s="7" t="s">
        <v>722</v>
      </c>
      <c r="E138" s="7" t="s">
        <v>690</v>
      </c>
      <c r="F138" s="21">
        <v>12000</v>
      </c>
      <c r="G138" s="21">
        <v>375</v>
      </c>
      <c r="H138" s="21">
        <v>250</v>
      </c>
      <c r="I138" s="22">
        <f t="shared" si="5"/>
        <v>12625</v>
      </c>
    </row>
    <row r="139" spans="1:9" s="8" customFormat="1" ht="24" customHeight="1" x14ac:dyDescent="0.25">
      <c r="A139" s="1">
        <f t="shared" si="4"/>
        <v>129</v>
      </c>
      <c r="B139" s="39">
        <v>9901349461</v>
      </c>
      <c r="C139" s="52" t="s">
        <v>227</v>
      </c>
      <c r="D139" s="7" t="s">
        <v>722</v>
      </c>
      <c r="E139" s="7" t="s">
        <v>690</v>
      </c>
      <c r="F139" s="21">
        <v>12000</v>
      </c>
      <c r="G139" s="21">
        <v>375</v>
      </c>
      <c r="H139" s="21">
        <v>250</v>
      </c>
      <c r="I139" s="22">
        <f t="shared" ref="I139:I170" si="6">SUBTOTAL(9,F139:H139)</f>
        <v>12625</v>
      </c>
    </row>
    <row r="140" spans="1:9" s="8" customFormat="1" ht="24" customHeight="1" x14ac:dyDescent="0.25">
      <c r="A140" s="1">
        <f t="shared" si="4"/>
        <v>130</v>
      </c>
      <c r="B140" s="39">
        <v>9901273664</v>
      </c>
      <c r="C140" s="48" t="s">
        <v>884</v>
      </c>
      <c r="D140" s="7" t="s">
        <v>725</v>
      </c>
      <c r="E140" s="7" t="s">
        <v>690</v>
      </c>
      <c r="F140" s="24">
        <v>4838.71</v>
      </c>
      <c r="G140" s="24">
        <v>0</v>
      </c>
      <c r="H140" s="24">
        <v>120.97</v>
      </c>
      <c r="I140" s="22">
        <f t="shared" si="6"/>
        <v>4959.68</v>
      </c>
    </row>
    <row r="141" spans="1:9" s="8" customFormat="1" ht="24" customHeight="1" x14ac:dyDescent="0.25">
      <c r="A141" s="1">
        <f t="shared" ref="A141:A180" si="7">+A140+1</f>
        <v>131</v>
      </c>
      <c r="B141" s="39">
        <v>9901370780</v>
      </c>
      <c r="C141" s="48" t="s">
        <v>922</v>
      </c>
      <c r="D141" s="7" t="s">
        <v>722</v>
      </c>
      <c r="E141" s="7" t="s">
        <v>688</v>
      </c>
      <c r="F141" s="21">
        <v>12000</v>
      </c>
      <c r="G141" s="21">
        <v>375</v>
      </c>
      <c r="H141" s="21">
        <v>250</v>
      </c>
      <c r="I141" s="22">
        <f t="shared" si="6"/>
        <v>12625</v>
      </c>
    </row>
    <row r="142" spans="1:9" s="8" customFormat="1" ht="24" customHeight="1" x14ac:dyDescent="0.25">
      <c r="A142" s="1">
        <f t="shared" si="7"/>
        <v>132</v>
      </c>
      <c r="B142" s="39">
        <v>9901273664</v>
      </c>
      <c r="C142" s="48" t="s">
        <v>884</v>
      </c>
      <c r="D142" s="7" t="s">
        <v>722</v>
      </c>
      <c r="E142" s="7" t="s">
        <v>688</v>
      </c>
      <c r="F142" s="24">
        <v>6193.55</v>
      </c>
      <c r="G142" s="24">
        <v>193.55</v>
      </c>
      <c r="H142" s="24">
        <v>129.03</v>
      </c>
      <c r="I142" s="22">
        <f t="shared" si="6"/>
        <v>6516.13</v>
      </c>
    </row>
    <row r="143" spans="1:9" s="8" customFormat="1" ht="24" customHeight="1" x14ac:dyDescent="0.25">
      <c r="A143" s="1">
        <f t="shared" si="7"/>
        <v>133</v>
      </c>
      <c r="B143" s="39">
        <v>9901220675</v>
      </c>
      <c r="C143" s="54" t="s">
        <v>972</v>
      </c>
      <c r="D143" s="7" t="s">
        <v>722</v>
      </c>
      <c r="E143" s="7" t="s">
        <v>688</v>
      </c>
      <c r="F143" s="24">
        <v>9290.32</v>
      </c>
      <c r="G143" s="24">
        <v>290.32</v>
      </c>
      <c r="H143" s="24">
        <v>193.55</v>
      </c>
      <c r="I143" s="22">
        <f t="shared" si="6"/>
        <v>9774.1899999999987</v>
      </c>
    </row>
    <row r="144" spans="1:9" s="8" customFormat="1" ht="24" customHeight="1" x14ac:dyDescent="0.25">
      <c r="A144" s="1">
        <f t="shared" si="7"/>
        <v>134</v>
      </c>
      <c r="B144" s="39">
        <v>9901629276</v>
      </c>
      <c r="C144" s="48" t="s">
        <v>888</v>
      </c>
      <c r="D144" s="7" t="s">
        <v>722</v>
      </c>
      <c r="E144" s="7" t="s">
        <v>691</v>
      </c>
      <c r="F144" s="24">
        <v>12000</v>
      </c>
      <c r="G144" s="24">
        <v>375</v>
      </c>
      <c r="H144" s="24">
        <v>250</v>
      </c>
      <c r="I144" s="22">
        <f t="shared" si="6"/>
        <v>12625</v>
      </c>
    </row>
    <row r="145" spans="1:9" s="8" customFormat="1" ht="24" customHeight="1" x14ac:dyDescent="0.25">
      <c r="A145" s="1">
        <f t="shared" si="7"/>
        <v>135</v>
      </c>
      <c r="B145" s="39">
        <v>9901547239</v>
      </c>
      <c r="C145" s="48" t="s">
        <v>900</v>
      </c>
      <c r="D145" s="7" t="s">
        <v>728</v>
      </c>
      <c r="E145" s="7" t="s">
        <v>683</v>
      </c>
      <c r="F145" s="24">
        <v>8000</v>
      </c>
      <c r="G145" s="24">
        <v>0</v>
      </c>
      <c r="H145" s="24">
        <v>250</v>
      </c>
      <c r="I145" s="22">
        <f t="shared" si="6"/>
        <v>8250</v>
      </c>
    </row>
    <row r="146" spans="1:9" s="8" customFormat="1" ht="24" customHeight="1" x14ac:dyDescent="0.25">
      <c r="A146" s="1">
        <f t="shared" si="7"/>
        <v>136</v>
      </c>
      <c r="B146" s="39">
        <v>9901545563</v>
      </c>
      <c r="C146" s="48" t="s">
        <v>519</v>
      </c>
      <c r="D146" s="7" t="s">
        <v>728</v>
      </c>
      <c r="E146" s="7" t="s">
        <v>683</v>
      </c>
      <c r="F146" s="24">
        <v>8000</v>
      </c>
      <c r="G146" s="24">
        <v>0</v>
      </c>
      <c r="H146" s="24">
        <v>250</v>
      </c>
      <c r="I146" s="22">
        <f t="shared" si="6"/>
        <v>8250</v>
      </c>
    </row>
    <row r="147" spans="1:9" s="8" customFormat="1" ht="24" customHeight="1" x14ac:dyDescent="0.25">
      <c r="A147" s="1">
        <f t="shared" si="7"/>
        <v>137</v>
      </c>
      <c r="B147" s="39">
        <v>9901152909</v>
      </c>
      <c r="C147" s="52" t="s">
        <v>228</v>
      </c>
      <c r="D147" s="7" t="s">
        <v>718</v>
      </c>
      <c r="E147" s="7" t="s">
        <v>733</v>
      </c>
      <c r="F147" s="21">
        <v>15000</v>
      </c>
      <c r="G147" s="21">
        <v>375</v>
      </c>
      <c r="H147" s="21">
        <v>250</v>
      </c>
      <c r="I147" s="22">
        <f t="shared" si="6"/>
        <v>15625</v>
      </c>
    </row>
    <row r="148" spans="1:9" s="8" customFormat="1" ht="24" customHeight="1" x14ac:dyDescent="0.25">
      <c r="A148" s="1">
        <f t="shared" si="7"/>
        <v>138</v>
      </c>
      <c r="B148" s="39">
        <v>9901380746</v>
      </c>
      <c r="C148" s="52" t="s">
        <v>229</v>
      </c>
      <c r="D148" s="7" t="s">
        <v>725</v>
      </c>
      <c r="E148" s="7" t="s">
        <v>734</v>
      </c>
      <c r="F148" s="21">
        <v>10000</v>
      </c>
      <c r="G148" s="21">
        <v>0</v>
      </c>
      <c r="H148" s="21">
        <v>250</v>
      </c>
      <c r="I148" s="22">
        <f t="shared" si="6"/>
        <v>10250</v>
      </c>
    </row>
    <row r="149" spans="1:9" s="8" customFormat="1" ht="24" customHeight="1" x14ac:dyDescent="0.25">
      <c r="A149" s="1">
        <f t="shared" si="7"/>
        <v>139</v>
      </c>
      <c r="B149" s="39">
        <v>9901140665</v>
      </c>
      <c r="C149" s="55" t="s">
        <v>355</v>
      </c>
      <c r="D149" s="7" t="s">
        <v>718</v>
      </c>
      <c r="E149" s="7" t="s">
        <v>738</v>
      </c>
      <c r="F149" s="21">
        <v>15000</v>
      </c>
      <c r="G149" s="21">
        <v>375</v>
      </c>
      <c r="H149" s="21">
        <v>250</v>
      </c>
      <c r="I149" s="22">
        <f t="shared" si="6"/>
        <v>15625</v>
      </c>
    </row>
    <row r="150" spans="1:9" s="8" customFormat="1" ht="24" customHeight="1" x14ac:dyDescent="0.25">
      <c r="A150" s="1">
        <f t="shared" si="7"/>
        <v>140</v>
      </c>
      <c r="B150" s="39">
        <v>9901581929</v>
      </c>
      <c r="C150" s="52" t="s">
        <v>324</v>
      </c>
      <c r="D150" s="7" t="s">
        <v>724</v>
      </c>
      <c r="E150" s="7" t="s">
        <v>738</v>
      </c>
      <c r="F150" s="21">
        <v>10000</v>
      </c>
      <c r="G150" s="21">
        <v>0</v>
      </c>
      <c r="H150" s="21">
        <v>250</v>
      </c>
      <c r="I150" s="22">
        <f t="shared" si="6"/>
        <v>10250</v>
      </c>
    </row>
    <row r="151" spans="1:9" s="8" customFormat="1" ht="24" customHeight="1" x14ac:dyDescent="0.25">
      <c r="A151" s="1">
        <f t="shared" si="7"/>
        <v>141</v>
      </c>
      <c r="B151" s="39">
        <v>9901587799</v>
      </c>
      <c r="C151" s="52" t="s">
        <v>598</v>
      </c>
      <c r="D151" s="7" t="s">
        <v>724</v>
      </c>
      <c r="E151" s="7" t="s">
        <v>678</v>
      </c>
      <c r="F151" s="29">
        <v>10000</v>
      </c>
      <c r="G151" s="29">
        <v>0</v>
      </c>
      <c r="H151" s="29">
        <v>250</v>
      </c>
      <c r="I151" s="22">
        <f t="shared" si="6"/>
        <v>10250</v>
      </c>
    </row>
    <row r="152" spans="1:9" s="8" customFormat="1" ht="24" customHeight="1" x14ac:dyDescent="0.25">
      <c r="A152" s="1">
        <f t="shared" si="7"/>
        <v>142</v>
      </c>
      <c r="B152" s="39">
        <v>9901586938</v>
      </c>
      <c r="C152" s="55" t="s">
        <v>337</v>
      </c>
      <c r="D152" s="7" t="s">
        <v>725</v>
      </c>
      <c r="E152" s="7" t="s">
        <v>678</v>
      </c>
      <c r="F152" s="21">
        <v>10000</v>
      </c>
      <c r="G152" s="21">
        <v>0</v>
      </c>
      <c r="H152" s="21">
        <v>250</v>
      </c>
      <c r="I152" s="22">
        <f t="shared" si="6"/>
        <v>10250</v>
      </c>
    </row>
    <row r="153" spans="1:9" s="8" customFormat="1" ht="24" customHeight="1" x14ac:dyDescent="0.25">
      <c r="A153" s="1">
        <f t="shared" si="7"/>
        <v>143</v>
      </c>
      <c r="B153" s="39">
        <v>9901616387</v>
      </c>
      <c r="C153" s="48" t="s">
        <v>923</v>
      </c>
      <c r="D153" s="7" t="s">
        <v>725</v>
      </c>
      <c r="E153" s="7" t="s">
        <v>678</v>
      </c>
      <c r="F153" s="21">
        <v>10000</v>
      </c>
      <c r="G153" s="21">
        <v>0</v>
      </c>
      <c r="H153" s="21">
        <v>250</v>
      </c>
      <c r="I153" s="22">
        <f t="shared" si="6"/>
        <v>10250</v>
      </c>
    </row>
    <row r="154" spans="1:9" s="8" customFormat="1" ht="24" customHeight="1" x14ac:dyDescent="0.25">
      <c r="A154" s="1">
        <f t="shared" si="7"/>
        <v>144</v>
      </c>
      <c r="B154" s="39">
        <v>9901110737</v>
      </c>
      <c r="C154" s="48" t="s">
        <v>957</v>
      </c>
      <c r="D154" s="7" t="s">
        <v>725</v>
      </c>
      <c r="E154" s="7" t="s">
        <v>678</v>
      </c>
      <c r="F154" s="21">
        <v>10000</v>
      </c>
      <c r="G154" s="21">
        <v>0</v>
      </c>
      <c r="H154" s="21">
        <v>250</v>
      </c>
      <c r="I154" s="22">
        <f t="shared" si="6"/>
        <v>10250</v>
      </c>
    </row>
    <row r="155" spans="1:9" s="8" customFormat="1" ht="24" customHeight="1" x14ac:dyDescent="0.25">
      <c r="A155" s="1">
        <f t="shared" si="7"/>
        <v>145</v>
      </c>
      <c r="B155" s="44">
        <v>9901634432</v>
      </c>
      <c r="C155" s="54" t="s">
        <v>963</v>
      </c>
      <c r="D155" s="7" t="s">
        <v>725</v>
      </c>
      <c r="E155" s="7" t="s">
        <v>678</v>
      </c>
      <c r="F155" s="21">
        <v>9032.26</v>
      </c>
      <c r="G155" s="21">
        <v>0</v>
      </c>
      <c r="H155" s="21">
        <v>225.81</v>
      </c>
      <c r="I155" s="22">
        <f t="shared" si="6"/>
        <v>9258.07</v>
      </c>
    </row>
    <row r="156" spans="1:9" s="8" customFormat="1" ht="24" customHeight="1" x14ac:dyDescent="0.25">
      <c r="A156" s="1">
        <f t="shared" si="7"/>
        <v>146</v>
      </c>
      <c r="B156" s="39">
        <v>9901218927</v>
      </c>
      <c r="C156" s="54" t="s">
        <v>977</v>
      </c>
      <c r="D156" s="7" t="s">
        <v>725</v>
      </c>
      <c r="E156" s="7" t="s">
        <v>678</v>
      </c>
      <c r="F156" s="24">
        <v>5161.29</v>
      </c>
      <c r="G156" s="24">
        <v>0</v>
      </c>
      <c r="H156" s="24">
        <v>129.03</v>
      </c>
      <c r="I156" s="22">
        <f t="shared" si="6"/>
        <v>5290.32</v>
      </c>
    </row>
    <row r="157" spans="1:9" s="8" customFormat="1" ht="24" customHeight="1" x14ac:dyDescent="0.25">
      <c r="A157" s="1">
        <f t="shared" si="7"/>
        <v>147</v>
      </c>
      <c r="B157" s="39">
        <v>9901395056</v>
      </c>
      <c r="C157" s="55" t="s">
        <v>243</v>
      </c>
      <c r="D157" s="7" t="s">
        <v>724</v>
      </c>
      <c r="E157" s="7" t="s">
        <v>679</v>
      </c>
      <c r="F157" s="21">
        <v>10000</v>
      </c>
      <c r="G157" s="21">
        <v>0</v>
      </c>
      <c r="H157" s="21">
        <v>250</v>
      </c>
      <c r="I157" s="22">
        <f t="shared" si="6"/>
        <v>10250</v>
      </c>
    </row>
    <row r="158" spans="1:9" s="8" customFormat="1" ht="24" customHeight="1" x14ac:dyDescent="0.25">
      <c r="A158" s="1">
        <f t="shared" si="7"/>
        <v>148</v>
      </c>
      <c r="B158" s="39">
        <v>9901570094</v>
      </c>
      <c r="C158" s="54" t="s">
        <v>929</v>
      </c>
      <c r="D158" s="7" t="s">
        <v>718</v>
      </c>
      <c r="E158" s="7" t="s">
        <v>827</v>
      </c>
      <c r="F158" s="21">
        <v>15000</v>
      </c>
      <c r="G158" s="21">
        <v>375</v>
      </c>
      <c r="H158" s="21">
        <v>250</v>
      </c>
      <c r="I158" s="22">
        <f t="shared" si="6"/>
        <v>15625</v>
      </c>
    </row>
    <row r="159" spans="1:9" s="8" customFormat="1" ht="24" customHeight="1" x14ac:dyDescent="0.25">
      <c r="A159" s="1">
        <f t="shared" si="7"/>
        <v>149</v>
      </c>
      <c r="B159" s="39">
        <v>9901104363</v>
      </c>
      <c r="C159" s="52" t="s">
        <v>232</v>
      </c>
      <c r="D159" s="7" t="s">
        <v>718</v>
      </c>
      <c r="E159" s="7" t="s">
        <v>735</v>
      </c>
      <c r="F159" s="21">
        <v>15000</v>
      </c>
      <c r="G159" s="21">
        <v>375</v>
      </c>
      <c r="H159" s="21">
        <v>250</v>
      </c>
      <c r="I159" s="22">
        <f t="shared" si="6"/>
        <v>15625</v>
      </c>
    </row>
    <row r="160" spans="1:9" s="8" customFormat="1" ht="24" customHeight="1" x14ac:dyDescent="0.25">
      <c r="A160" s="1">
        <f t="shared" si="7"/>
        <v>150</v>
      </c>
      <c r="B160" s="39">
        <v>9901533503</v>
      </c>
      <c r="C160" s="48" t="s">
        <v>469</v>
      </c>
      <c r="D160" s="7" t="s">
        <v>722</v>
      </c>
      <c r="E160" s="7" t="s">
        <v>735</v>
      </c>
      <c r="F160" s="21">
        <v>2322.58</v>
      </c>
      <c r="G160" s="21">
        <v>72.58</v>
      </c>
      <c r="H160" s="21">
        <v>48.39</v>
      </c>
      <c r="I160" s="22">
        <f t="shared" si="6"/>
        <v>2443.5499999999997</v>
      </c>
    </row>
    <row r="161" spans="1:9" s="8" customFormat="1" ht="24" customHeight="1" x14ac:dyDescent="0.25">
      <c r="A161" s="1">
        <f t="shared" si="7"/>
        <v>151</v>
      </c>
      <c r="B161" s="39">
        <v>9901628953</v>
      </c>
      <c r="C161" s="48" t="s">
        <v>890</v>
      </c>
      <c r="D161" s="7" t="s">
        <v>718</v>
      </c>
      <c r="E161" s="7" t="s">
        <v>891</v>
      </c>
      <c r="F161" s="21">
        <v>15000</v>
      </c>
      <c r="G161" s="21">
        <v>375</v>
      </c>
      <c r="H161" s="21">
        <v>250</v>
      </c>
      <c r="I161" s="22">
        <f t="shared" si="6"/>
        <v>15625</v>
      </c>
    </row>
    <row r="162" spans="1:9" s="8" customFormat="1" ht="24" customHeight="1" x14ac:dyDescent="0.25">
      <c r="A162" s="1">
        <f t="shared" si="7"/>
        <v>152</v>
      </c>
      <c r="B162" s="39">
        <v>9901365479</v>
      </c>
      <c r="C162" s="52" t="s">
        <v>799</v>
      </c>
      <c r="D162" s="7" t="s">
        <v>718</v>
      </c>
      <c r="E162" s="7" t="s">
        <v>800</v>
      </c>
      <c r="F162" s="21">
        <v>15000</v>
      </c>
      <c r="G162" s="21">
        <v>375</v>
      </c>
      <c r="H162" s="21">
        <v>250</v>
      </c>
      <c r="I162" s="22">
        <f t="shared" si="6"/>
        <v>15625</v>
      </c>
    </row>
    <row r="163" spans="1:9" s="8" customFormat="1" ht="24" customHeight="1" x14ac:dyDescent="0.25">
      <c r="A163" s="1">
        <f t="shared" si="7"/>
        <v>153</v>
      </c>
      <c r="B163" s="39">
        <v>9901472885</v>
      </c>
      <c r="C163" s="52" t="s">
        <v>230</v>
      </c>
      <c r="D163" s="7" t="s">
        <v>722</v>
      </c>
      <c r="E163" s="7" t="s">
        <v>694</v>
      </c>
      <c r="F163" s="21">
        <v>12000</v>
      </c>
      <c r="G163" s="21">
        <v>375</v>
      </c>
      <c r="H163" s="21">
        <v>250</v>
      </c>
      <c r="I163" s="22">
        <f t="shared" si="6"/>
        <v>12625</v>
      </c>
    </row>
    <row r="164" spans="1:9" s="8" customFormat="1" ht="24" customHeight="1" x14ac:dyDescent="0.25">
      <c r="A164" s="1">
        <f t="shared" si="7"/>
        <v>154</v>
      </c>
      <c r="B164" s="39">
        <v>9901635268</v>
      </c>
      <c r="C164" s="54" t="s">
        <v>975</v>
      </c>
      <c r="D164" s="7" t="s">
        <v>725</v>
      </c>
      <c r="E164" s="7" t="s">
        <v>976</v>
      </c>
      <c r="F164" s="24">
        <v>5161.29</v>
      </c>
      <c r="G164" s="24">
        <v>0</v>
      </c>
      <c r="H164" s="24">
        <v>129.03</v>
      </c>
      <c r="I164" s="22">
        <f t="shared" si="6"/>
        <v>5290.32</v>
      </c>
    </row>
    <row r="165" spans="1:9" s="8" customFormat="1" ht="24" customHeight="1" x14ac:dyDescent="0.25">
      <c r="A165" s="1">
        <f t="shared" si="7"/>
        <v>155</v>
      </c>
      <c r="B165" s="39">
        <v>9901402792</v>
      </c>
      <c r="C165" s="54" t="s">
        <v>971</v>
      </c>
      <c r="D165" s="7" t="s">
        <v>727</v>
      </c>
      <c r="E165" s="7" t="s">
        <v>685</v>
      </c>
      <c r="F165" s="21">
        <v>7225.81</v>
      </c>
      <c r="G165" s="21">
        <v>0</v>
      </c>
      <c r="H165" s="21">
        <v>225.81</v>
      </c>
      <c r="I165" s="22">
        <f t="shared" si="6"/>
        <v>7451.6200000000008</v>
      </c>
    </row>
    <row r="166" spans="1:9" s="8" customFormat="1" ht="24" customHeight="1" x14ac:dyDescent="0.25">
      <c r="A166" s="1">
        <f t="shared" si="7"/>
        <v>156</v>
      </c>
      <c r="B166" s="39">
        <v>990028773</v>
      </c>
      <c r="C166" s="52" t="s">
        <v>233</v>
      </c>
      <c r="D166" s="7" t="s">
        <v>722</v>
      </c>
      <c r="E166" s="7" t="s">
        <v>684</v>
      </c>
      <c r="F166" s="21">
        <v>12000</v>
      </c>
      <c r="G166" s="21">
        <v>375</v>
      </c>
      <c r="H166" s="21">
        <v>250</v>
      </c>
      <c r="I166" s="22">
        <f t="shared" si="6"/>
        <v>12625</v>
      </c>
    </row>
    <row r="167" spans="1:9" s="8" customFormat="1" ht="24" customHeight="1" x14ac:dyDescent="0.25">
      <c r="A167" s="1">
        <f t="shared" si="7"/>
        <v>157</v>
      </c>
      <c r="B167" s="39">
        <v>9901152207</v>
      </c>
      <c r="C167" s="52" t="s">
        <v>919</v>
      </c>
      <c r="D167" s="7" t="s">
        <v>722</v>
      </c>
      <c r="E167" s="7" t="s">
        <v>684</v>
      </c>
      <c r="F167" s="21">
        <v>12000</v>
      </c>
      <c r="G167" s="21">
        <v>375</v>
      </c>
      <c r="H167" s="21">
        <v>250</v>
      </c>
      <c r="I167" s="22">
        <f t="shared" si="6"/>
        <v>12625</v>
      </c>
    </row>
    <row r="168" spans="1:9" s="8" customFormat="1" ht="24" customHeight="1" x14ac:dyDescent="0.25">
      <c r="A168" s="1">
        <f t="shared" si="7"/>
        <v>158</v>
      </c>
      <c r="B168" s="39">
        <v>9901632441</v>
      </c>
      <c r="C168" s="52" t="s">
        <v>920</v>
      </c>
      <c r="D168" s="7" t="s">
        <v>722</v>
      </c>
      <c r="E168" s="7" t="s">
        <v>684</v>
      </c>
      <c r="F168" s="21">
        <v>12000</v>
      </c>
      <c r="G168" s="21">
        <v>375</v>
      </c>
      <c r="H168" s="21">
        <v>250</v>
      </c>
      <c r="I168" s="22">
        <f t="shared" si="6"/>
        <v>12625</v>
      </c>
    </row>
    <row r="169" spans="1:9" s="8" customFormat="1" ht="24" customHeight="1" x14ac:dyDescent="0.25">
      <c r="A169" s="1">
        <f t="shared" si="7"/>
        <v>159</v>
      </c>
      <c r="B169" s="39">
        <v>9901583100</v>
      </c>
      <c r="C169" s="52" t="s">
        <v>533</v>
      </c>
      <c r="D169" s="7" t="s">
        <v>725</v>
      </c>
      <c r="E169" s="7" t="s">
        <v>684</v>
      </c>
      <c r="F169" s="21">
        <v>10000</v>
      </c>
      <c r="G169" s="21">
        <v>0</v>
      </c>
      <c r="H169" s="21">
        <v>250</v>
      </c>
      <c r="I169" s="22">
        <f t="shared" si="6"/>
        <v>10250</v>
      </c>
    </row>
    <row r="170" spans="1:9" s="8" customFormat="1" ht="24" customHeight="1" x14ac:dyDescent="0.25">
      <c r="A170" s="1">
        <f t="shared" si="7"/>
        <v>160</v>
      </c>
      <c r="B170" s="39">
        <v>9901628918</v>
      </c>
      <c r="C170" s="52" t="s">
        <v>921</v>
      </c>
      <c r="D170" s="7" t="s">
        <v>725</v>
      </c>
      <c r="E170" s="7" t="s">
        <v>684</v>
      </c>
      <c r="F170" s="21">
        <v>10000</v>
      </c>
      <c r="G170" s="21">
        <v>0</v>
      </c>
      <c r="H170" s="21">
        <v>250</v>
      </c>
      <c r="I170" s="22">
        <f t="shared" si="6"/>
        <v>10250</v>
      </c>
    </row>
    <row r="171" spans="1:9" s="8" customFormat="1" ht="24" customHeight="1" x14ac:dyDescent="0.25">
      <c r="A171" s="1">
        <f t="shared" si="7"/>
        <v>161</v>
      </c>
      <c r="B171" s="39">
        <v>990037571</v>
      </c>
      <c r="C171" s="54" t="s">
        <v>930</v>
      </c>
      <c r="D171" s="7" t="s">
        <v>722</v>
      </c>
      <c r="E171" s="7" t="s">
        <v>684</v>
      </c>
      <c r="F171" s="21">
        <v>12000</v>
      </c>
      <c r="G171" s="21">
        <v>375</v>
      </c>
      <c r="H171" s="21">
        <v>250</v>
      </c>
      <c r="I171" s="22">
        <f t="shared" ref="I171:I180" si="8">SUBTOTAL(9,F171:H171)</f>
        <v>12625</v>
      </c>
    </row>
    <row r="172" spans="1:9" s="8" customFormat="1" ht="24" customHeight="1" x14ac:dyDescent="0.25">
      <c r="A172" s="1">
        <f t="shared" si="7"/>
        <v>162</v>
      </c>
      <c r="B172" s="39">
        <v>9901413054</v>
      </c>
      <c r="C172" s="48" t="s">
        <v>886</v>
      </c>
      <c r="D172" s="7" t="s">
        <v>722</v>
      </c>
      <c r="E172" s="42" t="s">
        <v>883</v>
      </c>
      <c r="F172" s="21">
        <v>12000</v>
      </c>
      <c r="G172" s="21">
        <v>375</v>
      </c>
      <c r="H172" s="21">
        <v>250</v>
      </c>
      <c r="I172" s="22">
        <f t="shared" si="8"/>
        <v>12625</v>
      </c>
    </row>
    <row r="173" spans="1:9" s="8" customFormat="1" ht="24" customHeight="1" x14ac:dyDescent="0.25">
      <c r="A173" s="1">
        <f t="shared" si="7"/>
        <v>163</v>
      </c>
      <c r="B173" s="39">
        <v>9901055279</v>
      </c>
      <c r="C173" s="52" t="s">
        <v>234</v>
      </c>
      <c r="D173" s="7" t="s">
        <v>718</v>
      </c>
      <c r="E173" s="7" t="s">
        <v>736</v>
      </c>
      <c r="F173" s="21">
        <v>15000</v>
      </c>
      <c r="G173" s="21">
        <v>375</v>
      </c>
      <c r="H173" s="21">
        <v>250</v>
      </c>
      <c r="I173" s="22">
        <f t="shared" si="8"/>
        <v>15625</v>
      </c>
    </row>
    <row r="174" spans="1:9" s="8" customFormat="1" ht="24" customHeight="1" x14ac:dyDescent="0.25">
      <c r="A174" s="1">
        <f t="shared" si="7"/>
        <v>164</v>
      </c>
      <c r="B174" s="39">
        <v>990101516</v>
      </c>
      <c r="C174" s="48" t="s">
        <v>651</v>
      </c>
      <c r="D174" s="7" t="s">
        <v>718</v>
      </c>
      <c r="E174" s="7" t="s">
        <v>899</v>
      </c>
      <c r="F174" s="21">
        <v>15000</v>
      </c>
      <c r="G174" s="21">
        <v>375</v>
      </c>
      <c r="H174" s="21">
        <v>250</v>
      </c>
      <c r="I174" s="22">
        <f t="shared" si="8"/>
        <v>15625</v>
      </c>
    </row>
    <row r="175" spans="1:9" s="8" customFormat="1" ht="24" customHeight="1" x14ac:dyDescent="0.25">
      <c r="A175" s="1">
        <f t="shared" si="7"/>
        <v>165</v>
      </c>
      <c r="B175" s="39">
        <v>990091273</v>
      </c>
      <c r="C175" s="52" t="s">
        <v>235</v>
      </c>
      <c r="D175" s="7" t="s">
        <v>722</v>
      </c>
      <c r="E175" s="7" t="s">
        <v>687</v>
      </c>
      <c r="F175" s="21">
        <v>12000</v>
      </c>
      <c r="G175" s="21">
        <v>375</v>
      </c>
      <c r="H175" s="21">
        <v>250</v>
      </c>
      <c r="I175" s="22">
        <f t="shared" si="8"/>
        <v>12625</v>
      </c>
    </row>
    <row r="176" spans="1:9" s="8" customFormat="1" ht="24" customHeight="1" x14ac:dyDescent="0.25">
      <c r="A176" s="1">
        <f t="shared" si="7"/>
        <v>166</v>
      </c>
      <c r="B176" s="39">
        <v>9901442122</v>
      </c>
      <c r="C176" s="52" t="s">
        <v>236</v>
      </c>
      <c r="D176" s="7" t="s">
        <v>723</v>
      </c>
      <c r="E176" s="7" t="s">
        <v>687</v>
      </c>
      <c r="F176" s="21">
        <v>12000</v>
      </c>
      <c r="G176" s="21">
        <v>375</v>
      </c>
      <c r="H176" s="21">
        <v>250</v>
      </c>
      <c r="I176" s="22">
        <f t="shared" si="8"/>
        <v>12625</v>
      </c>
    </row>
    <row r="177" spans="1:10" s="8" customFormat="1" ht="24" customHeight="1" x14ac:dyDescent="0.25">
      <c r="A177" s="1">
        <f t="shared" si="7"/>
        <v>167</v>
      </c>
      <c r="B177" s="39">
        <v>9901157329</v>
      </c>
      <c r="C177" s="52" t="s">
        <v>652</v>
      </c>
      <c r="D177" s="7" t="s">
        <v>723</v>
      </c>
      <c r="E177" s="7" t="s">
        <v>687</v>
      </c>
      <c r="F177" s="21">
        <v>12000</v>
      </c>
      <c r="G177" s="21">
        <v>375</v>
      </c>
      <c r="H177" s="21">
        <v>250</v>
      </c>
      <c r="I177" s="22">
        <f t="shared" si="8"/>
        <v>12625</v>
      </c>
    </row>
    <row r="178" spans="1:10" s="8" customFormat="1" ht="24" customHeight="1" x14ac:dyDescent="0.25">
      <c r="A178" s="1">
        <f t="shared" si="7"/>
        <v>168</v>
      </c>
      <c r="B178" s="39">
        <v>9901335230</v>
      </c>
      <c r="C178" s="52" t="s">
        <v>237</v>
      </c>
      <c r="D178" s="7" t="s">
        <v>723</v>
      </c>
      <c r="E178" s="7" t="s">
        <v>687</v>
      </c>
      <c r="F178" s="21">
        <v>12000</v>
      </c>
      <c r="G178" s="21">
        <v>375</v>
      </c>
      <c r="H178" s="21">
        <v>250</v>
      </c>
      <c r="I178" s="22">
        <f t="shared" si="8"/>
        <v>12625</v>
      </c>
    </row>
    <row r="179" spans="1:10" s="8" customFormat="1" ht="24" customHeight="1" x14ac:dyDescent="0.25">
      <c r="A179" s="1">
        <f t="shared" si="7"/>
        <v>169</v>
      </c>
      <c r="B179" s="39">
        <v>9901491492</v>
      </c>
      <c r="C179" s="52" t="s">
        <v>320</v>
      </c>
      <c r="D179" s="7" t="s">
        <v>718</v>
      </c>
      <c r="E179" s="7" t="s">
        <v>849</v>
      </c>
      <c r="F179" s="21">
        <v>15000</v>
      </c>
      <c r="G179" s="21">
        <v>375</v>
      </c>
      <c r="H179" s="21">
        <v>250</v>
      </c>
      <c r="I179" s="22">
        <f t="shared" si="8"/>
        <v>15625</v>
      </c>
    </row>
    <row r="180" spans="1:10" s="8" customFormat="1" ht="36.75" customHeight="1" x14ac:dyDescent="0.25">
      <c r="A180" s="1">
        <f t="shared" si="7"/>
        <v>170</v>
      </c>
      <c r="B180" s="39">
        <v>9901581930</v>
      </c>
      <c r="C180" s="52" t="s">
        <v>323</v>
      </c>
      <c r="D180" s="7" t="s">
        <v>718</v>
      </c>
      <c r="E180" s="7" t="s">
        <v>848</v>
      </c>
      <c r="F180" s="21">
        <v>15000</v>
      </c>
      <c r="G180" s="21">
        <v>375</v>
      </c>
      <c r="H180" s="21">
        <v>250</v>
      </c>
      <c r="I180" s="22">
        <f t="shared" si="8"/>
        <v>15625</v>
      </c>
    </row>
    <row r="181" spans="1:10" ht="15.75" customHeight="1" x14ac:dyDescent="0.25">
      <c r="C181" s="38" t="s">
        <v>852</v>
      </c>
      <c r="F181" s="5"/>
      <c r="G181" s="5"/>
      <c r="H181" s="5"/>
      <c r="I181" s="5"/>
      <c r="J181" s="4"/>
    </row>
    <row r="182" spans="1:10" ht="13.8" x14ac:dyDescent="0.25">
      <c r="C182" s="38" t="s">
        <v>978</v>
      </c>
      <c r="F182" s="50"/>
      <c r="G182" s="50"/>
      <c r="H182" s="50"/>
    </row>
    <row r="184" spans="1:10" ht="24" customHeight="1" x14ac:dyDescent="0.25">
      <c r="C184" s="11" t="s">
        <v>932</v>
      </c>
    </row>
  </sheetData>
  <autoFilter ref="A10:J182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H447"/>
  <sheetViews>
    <sheetView showGridLines="0" tabSelected="1" topLeftCell="A319" zoomScale="110" zoomScaleNormal="110" zoomScaleSheetLayoutView="100" workbookViewId="0">
      <selection activeCell="A319" sqref="A319"/>
    </sheetView>
  </sheetViews>
  <sheetFormatPr baseColWidth="10" defaultColWidth="11.44140625" defaultRowHeight="24" customHeight="1" x14ac:dyDescent="0.25"/>
  <cols>
    <col min="1" max="1" width="7.33203125" style="11" customWidth="1"/>
    <col min="2" max="2" width="11.109375" style="16" hidden="1" customWidth="1"/>
    <col min="3" max="3" width="46.44140625" style="11" customWidth="1"/>
    <col min="4" max="4" width="24.6640625" style="11" customWidth="1"/>
    <col min="5" max="5" width="37.6640625" style="11" customWidth="1"/>
    <col min="6" max="6" width="17.88671875" style="17" customWidth="1"/>
    <col min="7" max="7" width="11.44140625" style="11"/>
    <col min="8" max="8" width="16.109375" style="11" bestFit="1" customWidth="1"/>
    <col min="9" max="16384" width="11.44140625" style="11"/>
  </cols>
  <sheetData>
    <row r="1" spans="1:6" ht="13.5" customHeight="1" x14ac:dyDescent="0.25">
      <c r="A1" s="59" t="s">
        <v>145</v>
      </c>
      <c r="B1" s="59"/>
      <c r="C1" s="59"/>
      <c r="D1" s="59"/>
      <c r="E1" s="59"/>
      <c r="F1" s="59"/>
    </row>
    <row r="2" spans="1:6" ht="13.5" customHeight="1" x14ac:dyDescent="0.25">
      <c r="A2" s="59" t="s">
        <v>154</v>
      </c>
      <c r="B2" s="59"/>
      <c r="C2" s="59"/>
      <c r="D2" s="59"/>
      <c r="E2" s="59"/>
      <c r="F2" s="59"/>
    </row>
    <row r="3" spans="1:6" ht="13.5" customHeight="1" x14ac:dyDescent="0.25">
      <c r="A3" s="63" t="s">
        <v>851</v>
      </c>
      <c r="B3" s="63"/>
      <c r="C3" s="63"/>
      <c r="D3" s="63"/>
      <c r="E3" s="63"/>
      <c r="F3" s="63"/>
    </row>
    <row r="4" spans="1:6" ht="13.5" customHeight="1" x14ac:dyDescent="0.25">
      <c r="A4" s="63" t="s">
        <v>864</v>
      </c>
      <c r="B4" s="63"/>
      <c r="C4" s="63"/>
      <c r="D4" s="63"/>
      <c r="E4" s="63"/>
      <c r="F4" s="63"/>
    </row>
    <row r="5" spans="1:6" ht="13.5" customHeight="1" x14ac:dyDescent="0.25">
      <c r="A5" s="63" t="s">
        <v>959</v>
      </c>
      <c r="B5" s="63"/>
      <c r="C5" s="63"/>
      <c r="D5" s="63"/>
      <c r="E5" s="63"/>
      <c r="F5" s="63"/>
    </row>
    <row r="6" spans="1:6" ht="13.5" customHeight="1" x14ac:dyDescent="0.25">
      <c r="A6" s="65" t="s">
        <v>157</v>
      </c>
      <c r="B6" s="65"/>
      <c r="C6" s="65"/>
      <c r="D6" s="65"/>
      <c r="E6" s="65"/>
      <c r="F6" s="65"/>
    </row>
    <row r="7" spans="1:6" ht="13.5" customHeight="1" x14ac:dyDescent="0.25">
      <c r="A7" s="63" t="s">
        <v>960</v>
      </c>
      <c r="B7" s="63"/>
      <c r="C7" s="63"/>
      <c r="D7" s="63"/>
      <c r="E7" s="63"/>
      <c r="F7" s="63"/>
    </row>
    <row r="8" spans="1:6" ht="13.5" customHeight="1" x14ac:dyDescent="0.25">
      <c r="A8" s="65" t="s">
        <v>979</v>
      </c>
      <c r="B8" s="65"/>
      <c r="C8" s="65"/>
      <c r="D8" s="65"/>
      <c r="E8" s="65"/>
      <c r="F8" s="65"/>
    </row>
    <row r="9" spans="1:6" ht="20.25" customHeight="1" x14ac:dyDescent="0.25">
      <c r="A9" s="61" t="s">
        <v>178</v>
      </c>
      <c r="B9" s="61"/>
      <c r="C9" s="61"/>
      <c r="D9" s="61"/>
      <c r="E9" s="61"/>
      <c r="F9" s="61"/>
    </row>
    <row r="10" spans="1:6" s="12" customFormat="1" ht="13.8" x14ac:dyDescent="0.25">
      <c r="A10" s="34" t="s">
        <v>179</v>
      </c>
      <c r="B10" s="35" t="s">
        <v>980</v>
      </c>
      <c r="C10" s="34" t="s">
        <v>0</v>
      </c>
      <c r="D10" s="34" t="s">
        <v>180</v>
      </c>
      <c r="E10" s="34" t="s">
        <v>152</v>
      </c>
      <c r="F10" s="36" t="s">
        <v>184</v>
      </c>
    </row>
    <row r="11" spans="1:6" s="8" customFormat="1" ht="24" customHeight="1" x14ac:dyDescent="0.25">
      <c r="A11" s="1">
        <v>1</v>
      </c>
      <c r="B11" s="2">
        <v>18407897</v>
      </c>
      <c r="C11" s="6" t="s">
        <v>657</v>
      </c>
      <c r="D11" s="7" t="s">
        <v>768</v>
      </c>
      <c r="E11" s="7" t="s">
        <v>767</v>
      </c>
      <c r="F11" s="29">
        <v>16000</v>
      </c>
    </row>
    <row r="12" spans="1:6" s="8" customFormat="1" ht="24" customHeight="1" x14ac:dyDescent="0.25">
      <c r="A12" s="1">
        <f>+A11+1</f>
        <v>2</v>
      </c>
      <c r="B12" s="58">
        <v>84970308</v>
      </c>
      <c r="C12" s="6" t="s">
        <v>653</v>
      </c>
      <c r="D12" s="7" t="s">
        <v>768</v>
      </c>
      <c r="E12" s="7" t="s">
        <v>778</v>
      </c>
      <c r="F12" s="29">
        <v>10000</v>
      </c>
    </row>
    <row r="13" spans="1:6" s="8" customFormat="1" ht="24" customHeight="1" x14ac:dyDescent="0.25">
      <c r="A13" s="1">
        <f t="shared" ref="A13:A76" si="0">+A12+1</f>
        <v>3</v>
      </c>
      <c r="B13" s="57">
        <v>46572996</v>
      </c>
      <c r="C13" s="6" t="s">
        <v>948</v>
      </c>
      <c r="D13" s="7" t="s">
        <v>768</v>
      </c>
      <c r="E13" s="7" t="s">
        <v>778</v>
      </c>
      <c r="F13" s="29">
        <v>13000</v>
      </c>
    </row>
    <row r="14" spans="1:6" s="8" customFormat="1" ht="24" customHeight="1" x14ac:dyDescent="0.25">
      <c r="A14" s="1">
        <f t="shared" si="0"/>
        <v>4</v>
      </c>
      <c r="B14" s="2">
        <v>60510781</v>
      </c>
      <c r="C14" s="6" t="s">
        <v>654</v>
      </c>
      <c r="D14" s="7" t="s">
        <v>768</v>
      </c>
      <c r="E14" s="7" t="s">
        <v>779</v>
      </c>
      <c r="F14" s="29">
        <v>17500</v>
      </c>
    </row>
    <row r="15" spans="1:6" s="8" customFormat="1" ht="24" customHeight="1" x14ac:dyDescent="0.25">
      <c r="A15" s="1">
        <f t="shared" si="0"/>
        <v>5</v>
      </c>
      <c r="B15" s="2">
        <v>45321922</v>
      </c>
      <c r="C15" s="6" t="s">
        <v>802</v>
      </c>
      <c r="D15" s="7" t="s">
        <v>768</v>
      </c>
      <c r="E15" s="7" t="s">
        <v>779</v>
      </c>
      <c r="F15" s="29">
        <v>17500</v>
      </c>
    </row>
    <row r="16" spans="1:6" s="8" customFormat="1" ht="24" customHeight="1" x14ac:dyDescent="0.25">
      <c r="A16" s="1">
        <f t="shared" si="0"/>
        <v>6</v>
      </c>
      <c r="B16" s="2">
        <v>16379683</v>
      </c>
      <c r="C16" s="6" t="s">
        <v>823</v>
      </c>
      <c r="D16" s="7" t="s">
        <v>768</v>
      </c>
      <c r="E16" s="7" t="s">
        <v>779</v>
      </c>
      <c r="F16" s="29">
        <v>17500</v>
      </c>
    </row>
    <row r="17" spans="1:6" s="8" customFormat="1" ht="24" customHeight="1" x14ac:dyDescent="0.25">
      <c r="A17" s="1">
        <f t="shared" si="0"/>
        <v>7</v>
      </c>
      <c r="B17" s="2">
        <v>7711077</v>
      </c>
      <c r="C17" s="6" t="s">
        <v>844</v>
      </c>
      <c r="D17" s="7" t="s">
        <v>768</v>
      </c>
      <c r="E17" s="7" t="s">
        <v>779</v>
      </c>
      <c r="F17" s="29">
        <v>17500</v>
      </c>
    </row>
    <row r="18" spans="1:6" s="8" customFormat="1" ht="24" customHeight="1" x14ac:dyDescent="0.25">
      <c r="A18" s="1">
        <f t="shared" si="0"/>
        <v>8</v>
      </c>
      <c r="B18" s="2" t="s">
        <v>981</v>
      </c>
      <c r="C18" s="6" t="s">
        <v>865</v>
      </c>
      <c r="D18" s="7" t="s">
        <v>768</v>
      </c>
      <c r="E18" s="7" t="s">
        <v>779</v>
      </c>
      <c r="F18" s="29">
        <v>15000</v>
      </c>
    </row>
    <row r="19" spans="1:6" s="8" customFormat="1" ht="24" customHeight="1" x14ac:dyDescent="0.25">
      <c r="A19" s="1">
        <f t="shared" si="0"/>
        <v>9</v>
      </c>
      <c r="B19" s="2">
        <v>23874139</v>
      </c>
      <c r="C19" s="6" t="s">
        <v>603</v>
      </c>
      <c r="D19" s="7" t="s">
        <v>768</v>
      </c>
      <c r="E19" s="7" t="s">
        <v>769</v>
      </c>
      <c r="F19" s="29">
        <v>15000</v>
      </c>
    </row>
    <row r="20" spans="1:6" s="8" customFormat="1" ht="24" customHeight="1" x14ac:dyDescent="0.25">
      <c r="A20" s="1">
        <f t="shared" si="0"/>
        <v>10</v>
      </c>
      <c r="B20" s="2">
        <v>81397704</v>
      </c>
      <c r="C20" s="6" t="s">
        <v>604</v>
      </c>
      <c r="D20" s="7" t="s">
        <v>768</v>
      </c>
      <c r="E20" s="7" t="s">
        <v>769</v>
      </c>
      <c r="F20" s="29">
        <v>10000</v>
      </c>
    </row>
    <row r="21" spans="1:6" s="8" customFormat="1" ht="24" customHeight="1" x14ac:dyDescent="0.25">
      <c r="A21" s="1">
        <f t="shared" si="0"/>
        <v>11</v>
      </c>
      <c r="B21" s="2">
        <v>69376751</v>
      </c>
      <c r="C21" s="6" t="s">
        <v>605</v>
      </c>
      <c r="D21" s="7" t="s">
        <v>768</v>
      </c>
      <c r="E21" s="7" t="s">
        <v>769</v>
      </c>
      <c r="F21" s="29">
        <v>10000</v>
      </c>
    </row>
    <row r="22" spans="1:6" s="8" customFormat="1" ht="24" customHeight="1" x14ac:dyDescent="0.25">
      <c r="A22" s="1">
        <f t="shared" si="0"/>
        <v>12</v>
      </c>
      <c r="B22" s="2">
        <v>43868371</v>
      </c>
      <c r="C22" s="6" t="s">
        <v>607</v>
      </c>
      <c r="D22" s="7" t="s">
        <v>768</v>
      </c>
      <c r="E22" s="7" t="s">
        <v>769</v>
      </c>
      <c r="F22" s="29">
        <v>10000</v>
      </c>
    </row>
    <row r="23" spans="1:6" s="8" customFormat="1" ht="24" customHeight="1" x14ac:dyDescent="0.25">
      <c r="A23" s="1">
        <f t="shared" si="0"/>
        <v>13</v>
      </c>
      <c r="B23" s="2">
        <v>89415604</v>
      </c>
      <c r="C23" s="6" t="s">
        <v>776</v>
      </c>
      <c r="D23" s="7" t="s">
        <v>768</v>
      </c>
      <c r="E23" s="7" t="s">
        <v>770</v>
      </c>
      <c r="F23" s="29">
        <v>10000</v>
      </c>
    </row>
    <row r="24" spans="1:6" s="8" customFormat="1" ht="24" customHeight="1" x14ac:dyDescent="0.25">
      <c r="A24" s="1">
        <f t="shared" si="0"/>
        <v>14</v>
      </c>
      <c r="B24" s="2">
        <v>72852054</v>
      </c>
      <c r="C24" s="6" t="s">
        <v>777</v>
      </c>
      <c r="D24" s="7" t="s">
        <v>768</v>
      </c>
      <c r="E24" s="7" t="s">
        <v>769</v>
      </c>
      <c r="F24" s="29">
        <v>10000</v>
      </c>
    </row>
    <row r="25" spans="1:6" s="8" customFormat="1" ht="24" customHeight="1" x14ac:dyDescent="0.25">
      <c r="A25" s="1">
        <f t="shared" si="0"/>
        <v>15</v>
      </c>
      <c r="B25" s="2">
        <v>7322569</v>
      </c>
      <c r="C25" s="6" t="s">
        <v>608</v>
      </c>
      <c r="D25" s="7" t="s">
        <v>768</v>
      </c>
      <c r="E25" s="7" t="s">
        <v>769</v>
      </c>
      <c r="F25" s="29">
        <v>10000</v>
      </c>
    </row>
    <row r="26" spans="1:6" s="8" customFormat="1" ht="24" customHeight="1" x14ac:dyDescent="0.25">
      <c r="A26" s="1">
        <f t="shared" si="0"/>
        <v>16</v>
      </c>
      <c r="B26" s="2">
        <v>12916544</v>
      </c>
      <c r="C26" s="6" t="s">
        <v>606</v>
      </c>
      <c r="D26" s="7" t="s">
        <v>768</v>
      </c>
      <c r="E26" s="7" t="s">
        <v>769</v>
      </c>
      <c r="F26" s="29">
        <v>17000</v>
      </c>
    </row>
    <row r="27" spans="1:6" s="8" customFormat="1" ht="24" customHeight="1" x14ac:dyDescent="0.25">
      <c r="A27" s="1">
        <f t="shared" si="0"/>
        <v>17</v>
      </c>
      <c r="B27" s="2">
        <v>14828634</v>
      </c>
      <c r="C27" s="6" t="s">
        <v>609</v>
      </c>
      <c r="D27" s="7" t="s">
        <v>768</v>
      </c>
      <c r="E27" s="7" t="s">
        <v>769</v>
      </c>
      <c r="F27" s="29">
        <v>15000</v>
      </c>
    </row>
    <row r="28" spans="1:6" s="8" customFormat="1" ht="24" customHeight="1" x14ac:dyDescent="0.25">
      <c r="A28" s="1">
        <f t="shared" si="0"/>
        <v>18</v>
      </c>
      <c r="B28" s="2">
        <v>49492861</v>
      </c>
      <c r="C28" s="6" t="s">
        <v>645</v>
      </c>
      <c r="D28" s="7" t="s">
        <v>768</v>
      </c>
      <c r="E28" s="7" t="s">
        <v>769</v>
      </c>
      <c r="F28" s="29">
        <v>15000</v>
      </c>
    </row>
    <row r="29" spans="1:6" s="8" customFormat="1" ht="24" customHeight="1" x14ac:dyDescent="0.25">
      <c r="A29" s="1">
        <f t="shared" si="0"/>
        <v>19</v>
      </c>
      <c r="B29" s="2">
        <v>71043128</v>
      </c>
      <c r="C29" s="6" t="s">
        <v>822</v>
      </c>
      <c r="D29" s="7" t="s">
        <v>768</v>
      </c>
      <c r="E29" s="7" t="s">
        <v>769</v>
      </c>
      <c r="F29" s="29">
        <v>15000</v>
      </c>
    </row>
    <row r="30" spans="1:6" s="8" customFormat="1" ht="24" customHeight="1" x14ac:dyDescent="0.25">
      <c r="A30" s="1">
        <f t="shared" si="0"/>
        <v>20</v>
      </c>
      <c r="B30" s="2">
        <v>19611072</v>
      </c>
      <c r="C30" s="6" t="s">
        <v>610</v>
      </c>
      <c r="D30" s="7" t="s">
        <v>768</v>
      </c>
      <c r="E30" s="7" t="s">
        <v>769</v>
      </c>
      <c r="F30" s="29">
        <v>12000</v>
      </c>
    </row>
    <row r="31" spans="1:6" s="8" customFormat="1" ht="24" customHeight="1" x14ac:dyDescent="0.25">
      <c r="A31" s="1">
        <f t="shared" si="0"/>
        <v>21</v>
      </c>
      <c r="B31" s="2">
        <v>45125627</v>
      </c>
      <c r="C31" s="6" t="s">
        <v>611</v>
      </c>
      <c r="D31" s="7" t="s">
        <v>768</v>
      </c>
      <c r="E31" s="7" t="s">
        <v>769</v>
      </c>
      <c r="F31" s="29">
        <v>12000</v>
      </c>
    </row>
    <row r="32" spans="1:6" s="8" customFormat="1" ht="24" customHeight="1" x14ac:dyDescent="0.25">
      <c r="A32" s="1">
        <f t="shared" si="0"/>
        <v>22</v>
      </c>
      <c r="B32" s="2">
        <v>94526605</v>
      </c>
      <c r="C32" s="6" t="s">
        <v>526</v>
      </c>
      <c r="D32" s="7" t="s">
        <v>768</v>
      </c>
      <c r="E32" s="7" t="s">
        <v>769</v>
      </c>
      <c r="F32" s="29">
        <v>10000</v>
      </c>
    </row>
    <row r="33" spans="1:6" s="8" customFormat="1" ht="24" customHeight="1" x14ac:dyDescent="0.25">
      <c r="A33" s="1">
        <f t="shared" si="0"/>
        <v>23</v>
      </c>
      <c r="B33" s="2">
        <v>74122797</v>
      </c>
      <c r="C33" s="6" t="s">
        <v>612</v>
      </c>
      <c r="D33" s="7" t="s">
        <v>768</v>
      </c>
      <c r="E33" s="7" t="s">
        <v>769</v>
      </c>
      <c r="F33" s="29">
        <v>12000</v>
      </c>
    </row>
    <row r="34" spans="1:6" s="8" customFormat="1" ht="24" customHeight="1" x14ac:dyDescent="0.25">
      <c r="A34" s="1">
        <f t="shared" si="0"/>
        <v>24</v>
      </c>
      <c r="B34" s="2">
        <v>42013003</v>
      </c>
      <c r="C34" s="6" t="s">
        <v>803</v>
      </c>
      <c r="D34" s="7" t="s">
        <v>768</v>
      </c>
      <c r="E34" s="7" t="s">
        <v>769</v>
      </c>
      <c r="F34" s="29">
        <v>13000</v>
      </c>
    </row>
    <row r="35" spans="1:6" s="8" customFormat="1" ht="24" customHeight="1" x14ac:dyDescent="0.25">
      <c r="A35" s="1">
        <f t="shared" si="0"/>
        <v>25</v>
      </c>
      <c r="B35" s="2">
        <v>9591613</v>
      </c>
      <c r="C35" s="6" t="s">
        <v>613</v>
      </c>
      <c r="D35" s="7" t="s">
        <v>768</v>
      </c>
      <c r="E35" s="7" t="s">
        <v>769</v>
      </c>
      <c r="F35" s="29">
        <v>13000</v>
      </c>
    </row>
    <row r="36" spans="1:6" s="8" customFormat="1" ht="24" customHeight="1" x14ac:dyDescent="0.25">
      <c r="A36" s="1">
        <f t="shared" si="0"/>
        <v>26</v>
      </c>
      <c r="B36" s="2">
        <v>7131755</v>
      </c>
      <c r="C36" s="6" t="s">
        <v>614</v>
      </c>
      <c r="D36" s="7" t="s">
        <v>768</v>
      </c>
      <c r="E36" s="7" t="s">
        <v>769</v>
      </c>
      <c r="F36" s="29">
        <v>18000</v>
      </c>
    </row>
    <row r="37" spans="1:6" s="8" customFormat="1" ht="24" customHeight="1" x14ac:dyDescent="0.25">
      <c r="A37" s="1">
        <f t="shared" si="0"/>
        <v>27</v>
      </c>
      <c r="B37" s="2">
        <v>12806358</v>
      </c>
      <c r="C37" s="6" t="s">
        <v>866</v>
      </c>
      <c r="D37" s="7" t="s">
        <v>768</v>
      </c>
      <c r="E37" s="7" t="s">
        <v>769</v>
      </c>
      <c r="F37" s="29">
        <v>15000</v>
      </c>
    </row>
    <row r="38" spans="1:6" s="8" customFormat="1" ht="24" customHeight="1" x14ac:dyDescent="0.25">
      <c r="A38" s="1">
        <f t="shared" si="0"/>
        <v>28</v>
      </c>
      <c r="B38" s="2">
        <v>67124518</v>
      </c>
      <c r="C38" s="6" t="s">
        <v>867</v>
      </c>
      <c r="D38" s="7" t="s">
        <v>768</v>
      </c>
      <c r="E38" s="7" t="s">
        <v>769</v>
      </c>
      <c r="F38" s="29">
        <v>15000</v>
      </c>
    </row>
    <row r="39" spans="1:6" s="8" customFormat="1" ht="24" customHeight="1" x14ac:dyDescent="0.25">
      <c r="A39" s="1">
        <f t="shared" si="0"/>
        <v>29</v>
      </c>
      <c r="B39" s="2">
        <v>92769691</v>
      </c>
      <c r="C39" s="6" t="s">
        <v>868</v>
      </c>
      <c r="D39" s="7" t="s">
        <v>768</v>
      </c>
      <c r="E39" s="7" t="s">
        <v>769</v>
      </c>
      <c r="F39" s="29">
        <v>12000</v>
      </c>
    </row>
    <row r="40" spans="1:6" s="8" customFormat="1" ht="24" customHeight="1" x14ac:dyDescent="0.25">
      <c r="A40" s="1">
        <f t="shared" si="0"/>
        <v>30</v>
      </c>
      <c r="B40" s="2" t="s">
        <v>983</v>
      </c>
      <c r="C40" s="6" t="s">
        <v>915</v>
      </c>
      <c r="D40" s="7" t="s">
        <v>768</v>
      </c>
      <c r="E40" s="7" t="s">
        <v>769</v>
      </c>
      <c r="F40" s="29">
        <v>10000</v>
      </c>
    </row>
    <row r="41" spans="1:6" s="8" customFormat="1" ht="24" customHeight="1" x14ac:dyDescent="0.25">
      <c r="A41" s="1">
        <f t="shared" si="0"/>
        <v>31</v>
      </c>
      <c r="B41" s="2">
        <v>16320913</v>
      </c>
      <c r="C41" s="6" t="s">
        <v>982</v>
      </c>
      <c r="D41" s="7" t="s">
        <v>768</v>
      </c>
      <c r="E41" s="7" t="s">
        <v>769</v>
      </c>
      <c r="F41" s="29">
        <v>12000</v>
      </c>
    </row>
    <row r="42" spans="1:6" s="8" customFormat="1" ht="24" customHeight="1" x14ac:dyDescent="0.25">
      <c r="A42" s="1">
        <f t="shared" si="0"/>
        <v>32</v>
      </c>
      <c r="B42" s="2">
        <v>18060846</v>
      </c>
      <c r="C42" s="6" t="s">
        <v>949</v>
      </c>
      <c r="D42" s="7" t="s">
        <v>768</v>
      </c>
      <c r="E42" s="7" t="s">
        <v>769</v>
      </c>
      <c r="F42" s="29">
        <v>15000</v>
      </c>
    </row>
    <row r="43" spans="1:6" s="8" customFormat="1" ht="24" customHeight="1" x14ac:dyDescent="0.25">
      <c r="A43" s="1">
        <f t="shared" si="0"/>
        <v>33</v>
      </c>
      <c r="B43" s="2">
        <v>77948440</v>
      </c>
      <c r="C43" s="6" t="s">
        <v>950</v>
      </c>
      <c r="D43" s="7" t="s">
        <v>768</v>
      </c>
      <c r="E43" s="7" t="s">
        <v>769</v>
      </c>
      <c r="F43" s="29">
        <v>12000</v>
      </c>
    </row>
    <row r="44" spans="1:6" s="8" customFormat="1" ht="24" customHeight="1" x14ac:dyDescent="0.25">
      <c r="A44" s="1">
        <f t="shared" si="0"/>
        <v>34</v>
      </c>
      <c r="B44" s="2">
        <v>42827493</v>
      </c>
      <c r="C44" s="6" t="s">
        <v>985</v>
      </c>
      <c r="D44" s="7" t="s">
        <v>768</v>
      </c>
      <c r="E44" s="7" t="s">
        <v>780</v>
      </c>
      <c r="F44" s="29">
        <v>7225.81</v>
      </c>
    </row>
    <row r="45" spans="1:6" s="8" customFormat="1" ht="24" customHeight="1" x14ac:dyDescent="0.25">
      <c r="A45" s="1">
        <f t="shared" si="0"/>
        <v>35</v>
      </c>
      <c r="B45" s="2">
        <v>41735021</v>
      </c>
      <c r="C45" s="6" t="s">
        <v>631</v>
      </c>
      <c r="D45" s="7" t="s">
        <v>768</v>
      </c>
      <c r="E45" s="7" t="s">
        <v>780</v>
      </c>
      <c r="F45" s="29">
        <v>12000</v>
      </c>
    </row>
    <row r="46" spans="1:6" s="8" customFormat="1" ht="24" customHeight="1" x14ac:dyDescent="0.25">
      <c r="A46" s="1">
        <f t="shared" si="0"/>
        <v>36</v>
      </c>
      <c r="B46" s="2">
        <v>73959413</v>
      </c>
      <c r="C46" s="6" t="s">
        <v>804</v>
      </c>
      <c r="D46" s="7" t="s">
        <v>768</v>
      </c>
      <c r="E46" s="7" t="s">
        <v>772</v>
      </c>
      <c r="F46" s="29">
        <v>15000</v>
      </c>
    </row>
    <row r="47" spans="1:6" s="8" customFormat="1" ht="24" customHeight="1" x14ac:dyDescent="0.25">
      <c r="A47" s="1">
        <f t="shared" si="0"/>
        <v>37</v>
      </c>
      <c r="B47" s="2" t="s">
        <v>988</v>
      </c>
      <c r="C47" s="6" t="s">
        <v>628</v>
      </c>
      <c r="D47" s="7" t="s">
        <v>768</v>
      </c>
      <c r="E47" s="7" t="s">
        <v>772</v>
      </c>
      <c r="F47" s="29">
        <v>13000</v>
      </c>
    </row>
    <row r="48" spans="1:6" s="8" customFormat="1" ht="24" customHeight="1" x14ac:dyDescent="0.25">
      <c r="A48" s="1">
        <f t="shared" si="0"/>
        <v>38</v>
      </c>
      <c r="B48" s="2">
        <v>96330023</v>
      </c>
      <c r="C48" s="6" t="s">
        <v>629</v>
      </c>
      <c r="D48" s="7" t="s">
        <v>768</v>
      </c>
      <c r="E48" s="7" t="s">
        <v>772</v>
      </c>
      <c r="F48" s="29">
        <v>7000</v>
      </c>
    </row>
    <row r="49" spans="1:6" s="8" customFormat="1" ht="24" customHeight="1" x14ac:dyDescent="0.25">
      <c r="A49" s="1">
        <f t="shared" si="0"/>
        <v>39</v>
      </c>
      <c r="B49" s="2">
        <v>52012506</v>
      </c>
      <c r="C49" s="6" t="s">
        <v>630</v>
      </c>
      <c r="D49" s="7" t="s">
        <v>768</v>
      </c>
      <c r="E49" s="7" t="s">
        <v>772</v>
      </c>
      <c r="F49" s="29">
        <v>7000</v>
      </c>
    </row>
    <row r="50" spans="1:6" s="8" customFormat="1" ht="24" customHeight="1" x14ac:dyDescent="0.25">
      <c r="A50" s="1">
        <f t="shared" si="0"/>
        <v>40</v>
      </c>
      <c r="B50" s="2">
        <v>89073037</v>
      </c>
      <c r="C50" s="6" t="s">
        <v>655</v>
      </c>
      <c r="D50" s="7" t="s">
        <v>768</v>
      </c>
      <c r="E50" s="7" t="s">
        <v>772</v>
      </c>
      <c r="F50" s="29">
        <v>8000</v>
      </c>
    </row>
    <row r="51" spans="1:6" s="8" customFormat="1" ht="24" customHeight="1" x14ac:dyDescent="0.25">
      <c r="A51" s="1">
        <f t="shared" si="0"/>
        <v>41</v>
      </c>
      <c r="B51" s="2">
        <v>100324584</v>
      </c>
      <c r="C51" s="6" t="s">
        <v>987</v>
      </c>
      <c r="D51" s="7" t="s">
        <v>768</v>
      </c>
      <c r="E51" s="7" t="s">
        <v>772</v>
      </c>
      <c r="F51" s="29">
        <v>12000</v>
      </c>
    </row>
    <row r="52" spans="1:6" s="8" customFormat="1" ht="24" customHeight="1" x14ac:dyDescent="0.25">
      <c r="A52" s="1">
        <f t="shared" si="0"/>
        <v>42</v>
      </c>
      <c r="B52" s="2">
        <v>99640740</v>
      </c>
      <c r="C52" s="6" t="s">
        <v>570</v>
      </c>
      <c r="D52" s="7" t="s">
        <v>768</v>
      </c>
      <c r="E52" s="7" t="s">
        <v>772</v>
      </c>
      <c r="F52" s="29">
        <v>10000</v>
      </c>
    </row>
    <row r="53" spans="1:6" s="8" customFormat="1" ht="24" customHeight="1" x14ac:dyDescent="0.25">
      <c r="A53" s="1">
        <f t="shared" si="0"/>
        <v>43</v>
      </c>
      <c r="B53" s="2">
        <v>51991012</v>
      </c>
      <c r="C53" s="6" t="s">
        <v>615</v>
      </c>
      <c r="D53" s="7" t="s">
        <v>768</v>
      </c>
      <c r="E53" s="7" t="s">
        <v>773</v>
      </c>
      <c r="F53" s="29">
        <v>12000</v>
      </c>
    </row>
    <row r="54" spans="1:6" s="8" customFormat="1" ht="24" customHeight="1" x14ac:dyDescent="0.25">
      <c r="A54" s="1">
        <f t="shared" si="0"/>
        <v>44</v>
      </c>
      <c r="B54" s="2">
        <v>89052935</v>
      </c>
      <c r="C54" s="6" t="s">
        <v>805</v>
      </c>
      <c r="D54" s="7" t="s">
        <v>768</v>
      </c>
      <c r="E54" s="7" t="s">
        <v>773</v>
      </c>
      <c r="F54" s="29">
        <v>12000</v>
      </c>
    </row>
    <row r="55" spans="1:6" s="8" customFormat="1" ht="24" customHeight="1" x14ac:dyDescent="0.25">
      <c r="A55" s="1">
        <f t="shared" si="0"/>
        <v>45</v>
      </c>
      <c r="B55" s="2">
        <v>104428090</v>
      </c>
      <c r="C55" s="6" t="s">
        <v>806</v>
      </c>
      <c r="D55" s="7" t="s">
        <v>768</v>
      </c>
      <c r="E55" s="7" t="s">
        <v>773</v>
      </c>
      <c r="F55" s="29">
        <v>10000</v>
      </c>
    </row>
    <row r="56" spans="1:6" s="8" customFormat="1" ht="24" customHeight="1" x14ac:dyDescent="0.25">
      <c r="A56" s="1">
        <f t="shared" si="0"/>
        <v>46</v>
      </c>
      <c r="B56" s="2">
        <v>4031105</v>
      </c>
      <c r="C56" s="6" t="s">
        <v>616</v>
      </c>
      <c r="D56" s="7" t="s">
        <v>768</v>
      </c>
      <c r="E56" s="7" t="s">
        <v>773</v>
      </c>
      <c r="F56" s="29">
        <v>12000</v>
      </c>
    </row>
    <row r="57" spans="1:6" s="8" customFormat="1" ht="24" customHeight="1" x14ac:dyDescent="0.25">
      <c r="A57" s="1">
        <f t="shared" si="0"/>
        <v>47</v>
      </c>
      <c r="B57" s="2">
        <v>48466433</v>
      </c>
      <c r="C57" s="6" t="s">
        <v>617</v>
      </c>
      <c r="D57" s="7" t="s">
        <v>768</v>
      </c>
      <c r="E57" s="7" t="s">
        <v>773</v>
      </c>
      <c r="F57" s="29">
        <v>12000</v>
      </c>
    </row>
    <row r="58" spans="1:6" s="8" customFormat="1" ht="24" customHeight="1" x14ac:dyDescent="0.25">
      <c r="A58" s="1">
        <f t="shared" si="0"/>
        <v>48</v>
      </c>
      <c r="B58" s="2">
        <v>33018413</v>
      </c>
      <c r="C58" s="6" t="s">
        <v>618</v>
      </c>
      <c r="D58" s="7" t="s">
        <v>768</v>
      </c>
      <c r="E58" s="7" t="s">
        <v>773</v>
      </c>
      <c r="F58" s="29">
        <v>12000</v>
      </c>
    </row>
    <row r="59" spans="1:6" s="8" customFormat="1" ht="24" customHeight="1" x14ac:dyDescent="0.25">
      <c r="A59" s="1">
        <f t="shared" si="0"/>
        <v>49</v>
      </c>
      <c r="B59" s="2">
        <v>70279349</v>
      </c>
      <c r="C59" s="6" t="s">
        <v>845</v>
      </c>
      <c r="D59" s="7" t="s">
        <v>768</v>
      </c>
      <c r="E59" s="7" t="s">
        <v>773</v>
      </c>
      <c r="F59" s="29">
        <v>12000</v>
      </c>
    </row>
    <row r="60" spans="1:6" s="8" customFormat="1" ht="24" customHeight="1" x14ac:dyDescent="0.25">
      <c r="A60" s="1">
        <f t="shared" si="0"/>
        <v>50</v>
      </c>
      <c r="B60" s="2">
        <v>37052020</v>
      </c>
      <c r="C60" s="6" t="s">
        <v>619</v>
      </c>
      <c r="D60" s="7" t="s">
        <v>768</v>
      </c>
      <c r="E60" s="7" t="s">
        <v>773</v>
      </c>
      <c r="F60" s="29">
        <v>10000</v>
      </c>
    </row>
    <row r="61" spans="1:6" s="8" customFormat="1" ht="24" customHeight="1" x14ac:dyDescent="0.25">
      <c r="A61" s="1">
        <f t="shared" si="0"/>
        <v>51</v>
      </c>
      <c r="B61" s="2">
        <v>38104881</v>
      </c>
      <c r="C61" s="6" t="s">
        <v>620</v>
      </c>
      <c r="D61" s="7" t="s">
        <v>768</v>
      </c>
      <c r="E61" s="7" t="s">
        <v>773</v>
      </c>
      <c r="F61" s="29">
        <v>15000</v>
      </c>
    </row>
    <row r="62" spans="1:6" s="8" customFormat="1" ht="24" customHeight="1" x14ac:dyDescent="0.25">
      <c r="A62" s="1">
        <f t="shared" si="0"/>
        <v>52</v>
      </c>
      <c r="B62" s="2">
        <v>41925009</v>
      </c>
      <c r="C62" s="6" t="s">
        <v>622</v>
      </c>
      <c r="D62" s="7" t="s">
        <v>768</v>
      </c>
      <c r="E62" s="7" t="s">
        <v>781</v>
      </c>
      <c r="F62" s="29">
        <v>12000</v>
      </c>
    </row>
    <row r="63" spans="1:6" s="8" customFormat="1" ht="24" customHeight="1" x14ac:dyDescent="0.25">
      <c r="A63" s="1">
        <f t="shared" si="0"/>
        <v>53</v>
      </c>
      <c r="B63" s="2">
        <v>8130418</v>
      </c>
      <c r="C63" s="6" t="s">
        <v>623</v>
      </c>
      <c r="D63" s="7" t="s">
        <v>768</v>
      </c>
      <c r="E63" s="7" t="s">
        <v>773</v>
      </c>
      <c r="F63" s="29">
        <v>12000</v>
      </c>
    </row>
    <row r="64" spans="1:6" s="8" customFormat="1" ht="24" customHeight="1" x14ac:dyDescent="0.25">
      <c r="A64" s="1">
        <f t="shared" si="0"/>
        <v>54</v>
      </c>
      <c r="B64" s="2">
        <v>38432870</v>
      </c>
      <c r="C64" s="6" t="s">
        <v>621</v>
      </c>
      <c r="D64" s="7" t="s">
        <v>768</v>
      </c>
      <c r="E64" s="7" t="s">
        <v>773</v>
      </c>
      <c r="F64" s="29">
        <v>14000</v>
      </c>
    </row>
    <row r="65" spans="1:6" s="8" customFormat="1" ht="24" customHeight="1" x14ac:dyDescent="0.25">
      <c r="A65" s="1">
        <f t="shared" si="0"/>
        <v>55</v>
      </c>
      <c r="B65" s="2">
        <v>77501519</v>
      </c>
      <c r="C65" s="6" t="s">
        <v>624</v>
      </c>
      <c r="D65" s="7" t="s">
        <v>768</v>
      </c>
      <c r="E65" s="7" t="s">
        <v>773</v>
      </c>
      <c r="F65" s="29">
        <v>13000</v>
      </c>
    </row>
    <row r="66" spans="1:6" s="8" customFormat="1" ht="24" customHeight="1" x14ac:dyDescent="0.25">
      <c r="A66" s="1">
        <f t="shared" si="0"/>
        <v>56</v>
      </c>
      <c r="B66" s="2">
        <v>68458479</v>
      </c>
      <c r="C66" s="6" t="s">
        <v>625</v>
      </c>
      <c r="D66" s="7" t="s">
        <v>768</v>
      </c>
      <c r="E66" s="7" t="s">
        <v>773</v>
      </c>
      <c r="F66" s="29">
        <v>10000</v>
      </c>
    </row>
    <row r="67" spans="1:6" s="8" customFormat="1" ht="24" customHeight="1" x14ac:dyDescent="0.25">
      <c r="A67" s="1">
        <f t="shared" si="0"/>
        <v>57</v>
      </c>
      <c r="B67" s="2">
        <v>24738069</v>
      </c>
      <c r="C67" s="6" t="s">
        <v>626</v>
      </c>
      <c r="D67" s="7" t="s">
        <v>768</v>
      </c>
      <c r="E67" s="7" t="s">
        <v>773</v>
      </c>
      <c r="F67" s="29">
        <v>10000</v>
      </c>
    </row>
    <row r="68" spans="1:6" s="8" customFormat="1" ht="24" customHeight="1" x14ac:dyDescent="0.25">
      <c r="A68" s="1">
        <f t="shared" si="0"/>
        <v>58</v>
      </c>
      <c r="B68" s="2">
        <v>43937802</v>
      </c>
      <c r="C68" s="6" t="s">
        <v>627</v>
      </c>
      <c r="D68" s="7" t="s">
        <v>768</v>
      </c>
      <c r="E68" s="7" t="s">
        <v>773</v>
      </c>
      <c r="F68" s="29">
        <v>10000</v>
      </c>
    </row>
    <row r="69" spans="1:6" s="8" customFormat="1" ht="24" customHeight="1" x14ac:dyDescent="0.25">
      <c r="A69" s="1">
        <f t="shared" si="0"/>
        <v>59</v>
      </c>
      <c r="B69" s="2" t="s">
        <v>1006</v>
      </c>
      <c r="C69" s="6" t="s">
        <v>1005</v>
      </c>
      <c r="D69" s="7" t="s">
        <v>768</v>
      </c>
      <c r="E69" s="7" t="s">
        <v>773</v>
      </c>
      <c r="F69" s="29">
        <v>12000</v>
      </c>
    </row>
    <row r="70" spans="1:6" s="8" customFormat="1" ht="24" customHeight="1" x14ac:dyDescent="0.25">
      <c r="A70" s="1">
        <f t="shared" si="0"/>
        <v>60</v>
      </c>
      <c r="B70" s="2">
        <v>16014553</v>
      </c>
      <c r="C70" s="6" t="s">
        <v>808</v>
      </c>
      <c r="D70" s="7" t="s">
        <v>768</v>
      </c>
      <c r="E70" s="7" t="s">
        <v>782</v>
      </c>
      <c r="F70" s="29">
        <v>18000</v>
      </c>
    </row>
    <row r="71" spans="1:6" s="8" customFormat="1" ht="24" customHeight="1" x14ac:dyDescent="0.25">
      <c r="A71" s="1">
        <f t="shared" si="0"/>
        <v>61</v>
      </c>
      <c r="B71" s="2">
        <v>89718364</v>
      </c>
      <c r="C71" s="6" t="s">
        <v>869</v>
      </c>
      <c r="D71" s="7" t="s">
        <v>768</v>
      </c>
      <c r="E71" s="7" t="s">
        <v>782</v>
      </c>
      <c r="F71" s="29">
        <v>18000</v>
      </c>
    </row>
    <row r="72" spans="1:6" s="8" customFormat="1" ht="24" customHeight="1" x14ac:dyDescent="0.25">
      <c r="A72" s="1">
        <f t="shared" si="0"/>
        <v>62</v>
      </c>
      <c r="B72" s="2">
        <v>47318015</v>
      </c>
      <c r="C72" s="6" t="s">
        <v>951</v>
      </c>
      <c r="D72" s="7" t="s">
        <v>768</v>
      </c>
      <c r="E72" s="7" t="s">
        <v>782</v>
      </c>
      <c r="F72" s="29">
        <v>15000</v>
      </c>
    </row>
    <row r="73" spans="1:6" s="8" customFormat="1" ht="24" customHeight="1" x14ac:dyDescent="0.25">
      <c r="A73" s="1">
        <f t="shared" si="0"/>
        <v>63</v>
      </c>
      <c r="B73" s="2">
        <v>85159514</v>
      </c>
      <c r="C73" s="6" t="s">
        <v>635</v>
      </c>
      <c r="D73" s="7" t="s">
        <v>768</v>
      </c>
      <c r="E73" s="7" t="s">
        <v>774</v>
      </c>
      <c r="F73" s="29">
        <v>20000</v>
      </c>
    </row>
    <row r="74" spans="1:6" s="8" customFormat="1" ht="24" customHeight="1" x14ac:dyDescent="0.25">
      <c r="A74" s="1">
        <f t="shared" si="0"/>
        <v>64</v>
      </c>
      <c r="B74" s="2">
        <v>71180702</v>
      </c>
      <c r="C74" s="6" t="s">
        <v>638</v>
      </c>
      <c r="D74" s="7" t="s">
        <v>768</v>
      </c>
      <c r="E74" s="7" t="s">
        <v>774</v>
      </c>
      <c r="F74" s="29">
        <v>16000</v>
      </c>
    </row>
    <row r="75" spans="1:6" s="8" customFormat="1" ht="24" customHeight="1" x14ac:dyDescent="0.25">
      <c r="A75" s="1">
        <f t="shared" si="0"/>
        <v>65</v>
      </c>
      <c r="B75" s="2">
        <v>49136631</v>
      </c>
      <c r="C75" s="6" t="s">
        <v>636</v>
      </c>
      <c r="D75" s="7" t="s">
        <v>768</v>
      </c>
      <c r="E75" s="7" t="s">
        <v>774</v>
      </c>
      <c r="F75" s="29">
        <v>12000</v>
      </c>
    </row>
    <row r="76" spans="1:6" s="8" customFormat="1" ht="24" customHeight="1" x14ac:dyDescent="0.25">
      <c r="A76" s="1">
        <f t="shared" si="0"/>
        <v>66</v>
      </c>
      <c r="B76" s="2">
        <v>5043557</v>
      </c>
      <c r="C76" s="6" t="s">
        <v>637</v>
      </c>
      <c r="D76" s="7" t="s">
        <v>768</v>
      </c>
      <c r="E76" s="7" t="s">
        <v>774</v>
      </c>
      <c r="F76" s="29">
        <v>8000</v>
      </c>
    </row>
    <row r="77" spans="1:6" s="8" customFormat="1" ht="24" customHeight="1" x14ac:dyDescent="0.25">
      <c r="A77" s="1">
        <f t="shared" ref="A77:A140" si="1">+A76+1</f>
        <v>67</v>
      </c>
      <c r="B77" s="2">
        <v>91553652</v>
      </c>
      <c r="C77" s="6" t="s">
        <v>914</v>
      </c>
      <c r="D77" s="7" t="s">
        <v>768</v>
      </c>
      <c r="E77" s="7" t="s">
        <v>774</v>
      </c>
      <c r="F77" s="29">
        <v>10000</v>
      </c>
    </row>
    <row r="78" spans="1:6" s="8" customFormat="1" ht="24" customHeight="1" x14ac:dyDescent="0.25">
      <c r="A78" s="1">
        <f t="shared" si="1"/>
        <v>68</v>
      </c>
      <c r="B78" s="2">
        <v>95692061</v>
      </c>
      <c r="C78" s="6" t="s">
        <v>824</v>
      </c>
      <c r="D78" s="7" t="s">
        <v>768</v>
      </c>
      <c r="E78" s="7" t="s">
        <v>774</v>
      </c>
      <c r="F78" s="29">
        <v>10000</v>
      </c>
    </row>
    <row r="79" spans="1:6" s="8" customFormat="1" ht="24" customHeight="1" x14ac:dyDescent="0.25">
      <c r="A79" s="1">
        <f t="shared" si="1"/>
        <v>69</v>
      </c>
      <c r="B79" s="2">
        <v>17423112</v>
      </c>
      <c r="C79" s="6" t="s">
        <v>641</v>
      </c>
      <c r="D79" s="7" t="s">
        <v>768</v>
      </c>
      <c r="E79" s="7" t="s">
        <v>775</v>
      </c>
      <c r="F79" s="29">
        <v>20000</v>
      </c>
    </row>
    <row r="80" spans="1:6" s="8" customFormat="1" ht="24" customHeight="1" x14ac:dyDescent="0.25">
      <c r="A80" s="1">
        <f t="shared" si="1"/>
        <v>70</v>
      </c>
      <c r="B80" s="2">
        <v>51240858</v>
      </c>
      <c r="C80" s="6" t="s">
        <v>642</v>
      </c>
      <c r="D80" s="7" t="s">
        <v>768</v>
      </c>
      <c r="E80" s="7" t="s">
        <v>775</v>
      </c>
      <c r="F80" s="29">
        <v>20000</v>
      </c>
    </row>
    <row r="81" spans="1:6" s="8" customFormat="1" ht="24" customHeight="1" x14ac:dyDescent="0.25">
      <c r="A81" s="1">
        <f t="shared" si="1"/>
        <v>71</v>
      </c>
      <c r="B81" s="2">
        <v>67395317</v>
      </c>
      <c r="C81" s="6" t="s">
        <v>643</v>
      </c>
      <c r="D81" s="7" t="s">
        <v>768</v>
      </c>
      <c r="E81" s="7" t="s">
        <v>775</v>
      </c>
      <c r="F81" s="29">
        <v>19000</v>
      </c>
    </row>
    <row r="82" spans="1:6" s="8" customFormat="1" ht="24" customHeight="1" x14ac:dyDescent="0.25">
      <c r="A82" s="1">
        <f t="shared" si="1"/>
        <v>72</v>
      </c>
      <c r="B82" s="2">
        <v>23867760</v>
      </c>
      <c r="C82" s="6" t="s">
        <v>644</v>
      </c>
      <c r="D82" s="7" t="s">
        <v>768</v>
      </c>
      <c r="E82" s="7" t="s">
        <v>775</v>
      </c>
      <c r="F82" s="29">
        <v>15000</v>
      </c>
    </row>
    <row r="83" spans="1:6" s="8" customFormat="1" ht="24" customHeight="1" x14ac:dyDescent="0.25">
      <c r="A83" s="1">
        <f t="shared" si="1"/>
        <v>73</v>
      </c>
      <c r="B83" s="2">
        <v>79124070</v>
      </c>
      <c r="C83" s="6" t="s">
        <v>952</v>
      </c>
      <c r="D83" s="7" t="s">
        <v>768</v>
      </c>
      <c r="E83" s="7" t="s">
        <v>745</v>
      </c>
      <c r="F83" s="29">
        <v>15000</v>
      </c>
    </row>
    <row r="84" spans="1:6" s="8" customFormat="1" ht="24" customHeight="1" x14ac:dyDescent="0.25">
      <c r="A84" s="1">
        <f t="shared" si="1"/>
        <v>74</v>
      </c>
      <c r="B84" s="2">
        <v>1649132</v>
      </c>
      <c r="C84" s="6" t="s">
        <v>632</v>
      </c>
      <c r="D84" s="7" t="s">
        <v>768</v>
      </c>
      <c r="E84" s="7" t="s">
        <v>783</v>
      </c>
      <c r="F84" s="29">
        <v>12000</v>
      </c>
    </row>
    <row r="85" spans="1:6" s="8" customFormat="1" ht="24" customHeight="1" x14ac:dyDescent="0.25">
      <c r="A85" s="1">
        <f t="shared" si="1"/>
        <v>75</v>
      </c>
      <c r="B85" s="2">
        <v>15762637</v>
      </c>
      <c r="C85" s="6" t="s">
        <v>634</v>
      </c>
      <c r="D85" s="7" t="s">
        <v>768</v>
      </c>
      <c r="E85" s="7" t="s">
        <v>783</v>
      </c>
      <c r="F85" s="29">
        <v>10000</v>
      </c>
    </row>
    <row r="86" spans="1:6" s="8" customFormat="1" ht="24" customHeight="1" x14ac:dyDescent="0.25">
      <c r="A86" s="1">
        <f t="shared" si="1"/>
        <v>76</v>
      </c>
      <c r="B86" s="2">
        <v>8205108</v>
      </c>
      <c r="C86" s="6" t="s">
        <v>916</v>
      </c>
      <c r="D86" s="7" t="s">
        <v>768</v>
      </c>
      <c r="E86" s="7" t="s">
        <v>783</v>
      </c>
      <c r="F86" s="29">
        <v>10000</v>
      </c>
    </row>
    <row r="87" spans="1:6" s="8" customFormat="1" ht="24" customHeight="1" x14ac:dyDescent="0.25">
      <c r="A87" s="1">
        <f t="shared" si="1"/>
        <v>77</v>
      </c>
      <c r="B87" s="2">
        <v>7137982</v>
      </c>
      <c r="C87" s="6" t="s">
        <v>953</v>
      </c>
      <c r="D87" s="7" t="s">
        <v>768</v>
      </c>
      <c r="E87" s="7" t="s">
        <v>783</v>
      </c>
      <c r="F87" s="29">
        <v>15000</v>
      </c>
    </row>
    <row r="88" spans="1:6" s="8" customFormat="1" ht="24" customHeight="1" x14ac:dyDescent="0.25">
      <c r="A88" s="1">
        <f t="shared" si="1"/>
        <v>78</v>
      </c>
      <c r="B88" s="2">
        <v>39257622</v>
      </c>
      <c r="C88" s="6" t="s">
        <v>656</v>
      </c>
      <c r="D88" s="7" t="s">
        <v>768</v>
      </c>
      <c r="E88" s="7" t="s">
        <v>784</v>
      </c>
      <c r="F88" s="29">
        <v>15000</v>
      </c>
    </row>
    <row r="89" spans="1:6" s="8" customFormat="1" ht="24" customHeight="1" x14ac:dyDescent="0.25">
      <c r="A89" s="1">
        <f t="shared" si="1"/>
        <v>79</v>
      </c>
      <c r="B89" s="2">
        <v>5764289</v>
      </c>
      <c r="C89" s="6" t="s">
        <v>646</v>
      </c>
      <c r="D89" s="7" t="s">
        <v>768</v>
      </c>
      <c r="E89" s="7" t="s">
        <v>784</v>
      </c>
      <c r="F89" s="29">
        <v>20000</v>
      </c>
    </row>
    <row r="90" spans="1:6" s="8" customFormat="1" ht="24" customHeight="1" x14ac:dyDescent="0.25">
      <c r="A90" s="1">
        <f t="shared" si="1"/>
        <v>80</v>
      </c>
      <c r="B90" s="2">
        <v>27860000</v>
      </c>
      <c r="C90" s="6" t="s">
        <v>647</v>
      </c>
      <c r="D90" s="7" t="s">
        <v>768</v>
      </c>
      <c r="E90" s="7" t="s">
        <v>784</v>
      </c>
      <c r="F90" s="29">
        <v>6032.26</v>
      </c>
    </row>
    <row r="91" spans="1:6" s="8" customFormat="1" ht="24" customHeight="1" x14ac:dyDescent="0.25">
      <c r="A91" s="1">
        <f t="shared" si="1"/>
        <v>81</v>
      </c>
      <c r="B91" s="2">
        <v>72570180</v>
      </c>
      <c r="C91" s="6" t="s">
        <v>649</v>
      </c>
      <c r="D91" s="7" t="s">
        <v>768</v>
      </c>
      <c r="E91" s="7" t="s">
        <v>784</v>
      </c>
      <c r="F91" s="29">
        <v>15000</v>
      </c>
    </row>
    <row r="92" spans="1:6" s="8" customFormat="1" ht="24" customHeight="1" x14ac:dyDescent="0.25">
      <c r="A92" s="1">
        <f t="shared" si="1"/>
        <v>82</v>
      </c>
      <c r="B92" s="2">
        <v>78493706</v>
      </c>
      <c r="C92" s="6" t="s">
        <v>650</v>
      </c>
      <c r="D92" s="7" t="s">
        <v>768</v>
      </c>
      <c r="E92" s="7" t="s">
        <v>784</v>
      </c>
      <c r="F92" s="29">
        <v>15000</v>
      </c>
    </row>
    <row r="93" spans="1:6" s="8" customFormat="1" ht="24" customHeight="1" x14ac:dyDescent="0.25">
      <c r="A93" s="1">
        <f t="shared" si="1"/>
        <v>83</v>
      </c>
      <c r="B93" s="2">
        <v>25234897</v>
      </c>
      <c r="C93" s="6" t="s">
        <v>648</v>
      </c>
      <c r="D93" s="7" t="s">
        <v>768</v>
      </c>
      <c r="E93" s="7" t="s">
        <v>784</v>
      </c>
      <c r="F93" s="29">
        <v>15000</v>
      </c>
    </row>
    <row r="94" spans="1:6" s="8" customFormat="1" ht="24" customHeight="1" x14ac:dyDescent="0.25">
      <c r="A94" s="1">
        <f t="shared" si="1"/>
        <v>84</v>
      </c>
      <c r="B94" s="2">
        <v>5264448</v>
      </c>
      <c r="C94" s="6" t="s">
        <v>639</v>
      </c>
      <c r="D94" s="7" t="s">
        <v>768</v>
      </c>
      <c r="E94" s="7" t="s">
        <v>785</v>
      </c>
      <c r="F94" s="29">
        <v>20000</v>
      </c>
    </row>
    <row r="95" spans="1:6" s="8" customFormat="1" ht="24" customHeight="1" x14ac:dyDescent="0.25">
      <c r="A95" s="1">
        <f t="shared" si="1"/>
        <v>85</v>
      </c>
      <c r="B95" s="2">
        <v>6877575</v>
      </c>
      <c r="C95" s="6" t="s">
        <v>640</v>
      </c>
      <c r="D95" s="7" t="s">
        <v>768</v>
      </c>
      <c r="E95" s="7" t="s">
        <v>785</v>
      </c>
      <c r="F95" s="29">
        <v>18000</v>
      </c>
    </row>
    <row r="96" spans="1:6" s="8" customFormat="1" ht="24" customHeight="1" x14ac:dyDescent="0.25">
      <c r="A96" s="1">
        <f t="shared" si="1"/>
        <v>86</v>
      </c>
      <c r="B96" s="2">
        <v>12347167</v>
      </c>
      <c r="C96" s="6" t="s">
        <v>658</v>
      </c>
      <c r="D96" s="7" t="s">
        <v>768</v>
      </c>
      <c r="E96" s="7" t="s">
        <v>785</v>
      </c>
      <c r="F96" s="29">
        <v>15000</v>
      </c>
    </row>
    <row r="97" spans="1:6" s="8" customFormat="1" ht="24" customHeight="1" x14ac:dyDescent="0.25">
      <c r="A97" s="1">
        <f t="shared" si="1"/>
        <v>87</v>
      </c>
      <c r="B97" s="2">
        <v>14888793</v>
      </c>
      <c r="C97" s="6" t="s">
        <v>853</v>
      </c>
      <c r="D97" s="7" t="s">
        <v>768</v>
      </c>
      <c r="E97" s="7" t="s">
        <v>785</v>
      </c>
      <c r="F97" s="29">
        <v>15000</v>
      </c>
    </row>
    <row r="98" spans="1:6" s="8" customFormat="1" ht="24" customHeight="1" x14ac:dyDescent="0.25">
      <c r="A98" s="1">
        <f t="shared" si="1"/>
        <v>88</v>
      </c>
      <c r="B98" s="2">
        <v>4352122</v>
      </c>
      <c r="C98" s="6" t="s">
        <v>807</v>
      </c>
      <c r="D98" s="7" t="s">
        <v>768</v>
      </c>
      <c r="E98" s="7" t="s">
        <v>785</v>
      </c>
      <c r="F98" s="29">
        <v>15000</v>
      </c>
    </row>
    <row r="99" spans="1:6" s="8" customFormat="1" ht="24" customHeight="1" x14ac:dyDescent="0.25">
      <c r="A99" s="1">
        <f t="shared" si="1"/>
        <v>89</v>
      </c>
      <c r="B99" s="2">
        <v>22314563</v>
      </c>
      <c r="C99" s="6" t="s">
        <v>1011</v>
      </c>
      <c r="D99" s="7" t="s">
        <v>768</v>
      </c>
      <c r="E99" s="7" t="s">
        <v>785</v>
      </c>
      <c r="F99" s="29">
        <v>18000</v>
      </c>
    </row>
    <row r="100" spans="1:6" s="8" customFormat="1" ht="24" customHeight="1" x14ac:dyDescent="0.25">
      <c r="A100" s="1">
        <f t="shared" si="1"/>
        <v>90</v>
      </c>
      <c r="B100" s="2">
        <v>90386043</v>
      </c>
      <c r="C100" s="6" t="s">
        <v>847</v>
      </c>
      <c r="D100" s="7" t="s">
        <v>765</v>
      </c>
      <c r="E100" s="7" t="s">
        <v>766</v>
      </c>
      <c r="F100" s="29">
        <v>18000</v>
      </c>
    </row>
    <row r="101" spans="1:6" s="8" customFormat="1" ht="24" customHeight="1" x14ac:dyDescent="0.25">
      <c r="A101" s="1">
        <f t="shared" si="1"/>
        <v>91</v>
      </c>
      <c r="B101" s="2">
        <v>31401724</v>
      </c>
      <c r="C101" s="6" t="s">
        <v>360</v>
      </c>
      <c r="D101" s="7" t="s">
        <v>765</v>
      </c>
      <c r="E101" s="7" t="s">
        <v>767</v>
      </c>
      <c r="F101" s="29">
        <v>10000</v>
      </c>
    </row>
    <row r="102" spans="1:6" s="8" customFormat="1" ht="24" customHeight="1" x14ac:dyDescent="0.25">
      <c r="A102" s="1">
        <f t="shared" si="1"/>
        <v>92</v>
      </c>
      <c r="B102" s="2">
        <v>95746870</v>
      </c>
      <c r="C102" s="6" t="s">
        <v>535</v>
      </c>
      <c r="D102" s="7" t="s">
        <v>765</v>
      </c>
      <c r="E102" s="7" t="s">
        <v>767</v>
      </c>
      <c r="F102" s="29">
        <v>10000</v>
      </c>
    </row>
    <row r="103" spans="1:6" s="8" customFormat="1" ht="24" customHeight="1" x14ac:dyDescent="0.25">
      <c r="A103" s="1">
        <f t="shared" si="1"/>
        <v>93</v>
      </c>
      <c r="B103" s="57">
        <v>70950466</v>
      </c>
      <c r="C103" s="6" t="s">
        <v>855</v>
      </c>
      <c r="D103" s="7" t="s">
        <v>765</v>
      </c>
      <c r="E103" s="7" t="s">
        <v>778</v>
      </c>
      <c r="F103" s="29">
        <v>12000</v>
      </c>
    </row>
    <row r="104" spans="1:6" s="8" customFormat="1" ht="24" customHeight="1" x14ac:dyDescent="0.25">
      <c r="A104" s="1">
        <f t="shared" si="1"/>
        <v>94</v>
      </c>
      <c r="B104" s="58">
        <v>88321754</v>
      </c>
      <c r="C104" s="6" t="s">
        <v>786</v>
      </c>
      <c r="D104" s="7" t="s">
        <v>765</v>
      </c>
      <c r="E104" s="7" t="s">
        <v>778</v>
      </c>
      <c r="F104" s="29">
        <v>6000</v>
      </c>
    </row>
    <row r="105" spans="1:6" s="8" customFormat="1" ht="24" customHeight="1" x14ac:dyDescent="0.25">
      <c r="A105" s="1">
        <f t="shared" si="1"/>
        <v>95</v>
      </c>
      <c r="B105" s="58">
        <v>43424244</v>
      </c>
      <c r="C105" s="6" t="s">
        <v>870</v>
      </c>
      <c r="D105" s="7" t="s">
        <v>765</v>
      </c>
      <c r="E105" s="7" t="s">
        <v>778</v>
      </c>
      <c r="F105" s="29">
        <v>9000</v>
      </c>
    </row>
    <row r="106" spans="1:6" s="8" customFormat="1" ht="24" customHeight="1" x14ac:dyDescent="0.25">
      <c r="A106" s="1">
        <f t="shared" si="1"/>
        <v>96</v>
      </c>
      <c r="B106" s="58">
        <v>24769894</v>
      </c>
      <c r="C106" s="6" t="s">
        <v>934</v>
      </c>
      <c r="D106" s="7" t="s">
        <v>765</v>
      </c>
      <c r="E106" s="7" t="s">
        <v>778</v>
      </c>
      <c r="F106" s="29">
        <v>7000</v>
      </c>
    </row>
    <row r="107" spans="1:6" s="8" customFormat="1" ht="24" customHeight="1" x14ac:dyDescent="0.25">
      <c r="A107" s="1">
        <f t="shared" si="1"/>
        <v>97</v>
      </c>
      <c r="B107" s="2">
        <v>36138908</v>
      </c>
      <c r="C107" s="6" t="s">
        <v>529</v>
      </c>
      <c r="D107" s="7" t="s">
        <v>765</v>
      </c>
      <c r="E107" s="7" t="s">
        <v>787</v>
      </c>
      <c r="F107" s="29">
        <v>14000</v>
      </c>
    </row>
    <row r="108" spans="1:6" s="8" customFormat="1" ht="24" customHeight="1" x14ac:dyDescent="0.25">
      <c r="A108" s="1">
        <f t="shared" si="1"/>
        <v>98</v>
      </c>
      <c r="B108" s="2">
        <v>73604445</v>
      </c>
      <c r="C108" s="6" t="s">
        <v>530</v>
      </c>
      <c r="D108" s="7" t="s">
        <v>765</v>
      </c>
      <c r="E108" s="7" t="s">
        <v>787</v>
      </c>
      <c r="F108" s="29">
        <v>8000</v>
      </c>
    </row>
    <row r="109" spans="1:6" s="8" customFormat="1" ht="24" customHeight="1" x14ac:dyDescent="0.25">
      <c r="A109" s="1">
        <f t="shared" si="1"/>
        <v>99</v>
      </c>
      <c r="B109" s="2">
        <v>92417310</v>
      </c>
      <c r="C109" s="6" t="s">
        <v>532</v>
      </c>
      <c r="D109" s="7" t="s">
        <v>765</v>
      </c>
      <c r="E109" s="7" t="s">
        <v>787</v>
      </c>
      <c r="F109" s="29">
        <v>7000</v>
      </c>
    </row>
    <row r="110" spans="1:6" s="8" customFormat="1" ht="24" customHeight="1" x14ac:dyDescent="0.25">
      <c r="A110" s="1">
        <f t="shared" si="1"/>
        <v>100</v>
      </c>
      <c r="B110" s="2">
        <v>207009325</v>
      </c>
      <c r="C110" s="6" t="s">
        <v>910</v>
      </c>
      <c r="D110" s="7" t="s">
        <v>765</v>
      </c>
      <c r="E110" s="7" t="s">
        <v>787</v>
      </c>
      <c r="F110" s="29">
        <v>7000</v>
      </c>
    </row>
    <row r="111" spans="1:6" s="8" customFormat="1" ht="24" customHeight="1" x14ac:dyDescent="0.25">
      <c r="A111" s="1">
        <f t="shared" si="1"/>
        <v>101</v>
      </c>
      <c r="B111" s="19">
        <v>79578128</v>
      </c>
      <c r="C111" s="6" t="s">
        <v>359</v>
      </c>
      <c r="D111" s="7" t="s">
        <v>765</v>
      </c>
      <c r="E111" s="7" t="s">
        <v>779</v>
      </c>
      <c r="F111" s="29">
        <v>12000</v>
      </c>
    </row>
    <row r="112" spans="1:6" s="8" customFormat="1" ht="24" customHeight="1" x14ac:dyDescent="0.25">
      <c r="A112" s="1">
        <f t="shared" si="1"/>
        <v>102</v>
      </c>
      <c r="B112" s="19">
        <v>42477670</v>
      </c>
      <c r="C112" s="6" t="s">
        <v>933</v>
      </c>
      <c r="D112" s="7" t="s">
        <v>765</v>
      </c>
      <c r="E112" s="7" t="s">
        <v>779</v>
      </c>
      <c r="F112" s="29">
        <v>9000</v>
      </c>
    </row>
    <row r="113" spans="1:6" s="8" customFormat="1" ht="24" customHeight="1" x14ac:dyDescent="0.25">
      <c r="A113" s="1">
        <f t="shared" si="1"/>
        <v>103</v>
      </c>
      <c r="B113" s="2">
        <v>11678836</v>
      </c>
      <c r="C113" s="6" t="s">
        <v>361</v>
      </c>
      <c r="D113" s="7" t="s">
        <v>765</v>
      </c>
      <c r="E113" s="7" t="s">
        <v>769</v>
      </c>
      <c r="F113" s="29">
        <v>12000</v>
      </c>
    </row>
    <row r="114" spans="1:6" s="8" customFormat="1" ht="24" customHeight="1" x14ac:dyDescent="0.25">
      <c r="A114" s="1">
        <f t="shared" si="1"/>
        <v>104</v>
      </c>
      <c r="B114" s="2">
        <v>5990246</v>
      </c>
      <c r="C114" s="6" t="s">
        <v>362</v>
      </c>
      <c r="D114" s="7" t="s">
        <v>765</v>
      </c>
      <c r="E114" s="7" t="s">
        <v>769</v>
      </c>
      <c r="F114" s="29">
        <v>8000</v>
      </c>
    </row>
    <row r="115" spans="1:6" s="8" customFormat="1" ht="24" customHeight="1" x14ac:dyDescent="0.25">
      <c r="A115" s="1">
        <f t="shared" si="1"/>
        <v>105</v>
      </c>
      <c r="B115" s="2">
        <v>94587418</v>
      </c>
      <c r="C115" s="6" t="s">
        <v>550</v>
      </c>
      <c r="D115" s="7" t="s">
        <v>765</v>
      </c>
      <c r="E115" s="7" t="s">
        <v>769</v>
      </c>
      <c r="F115" s="29">
        <v>5500</v>
      </c>
    </row>
    <row r="116" spans="1:6" s="8" customFormat="1" ht="24" customHeight="1" x14ac:dyDescent="0.25">
      <c r="A116" s="1">
        <f t="shared" si="1"/>
        <v>106</v>
      </c>
      <c r="B116" s="2">
        <v>81165080</v>
      </c>
      <c r="C116" s="6" t="s">
        <v>556</v>
      </c>
      <c r="D116" s="7" t="s">
        <v>765</v>
      </c>
      <c r="E116" s="7" t="s">
        <v>769</v>
      </c>
      <c r="F116" s="29">
        <v>6000</v>
      </c>
    </row>
    <row r="117" spans="1:6" s="8" customFormat="1" ht="24" customHeight="1" x14ac:dyDescent="0.25">
      <c r="A117" s="1">
        <f t="shared" si="1"/>
        <v>107</v>
      </c>
      <c r="B117" s="2">
        <v>26433028</v>
      </c>
      <c r="C117" s="6" t="s">
        <v>557</v>
      </c>
      <c r="D117" s="7" t="s">
        <v>765</v>
      </c>
      <c r="E117" s="7" t="s">
        <v>769</v>
      </c>
      <c r="F117" s="29">
        <v>6000</v>
      </c>
    </row>
    <row r="118" spans="1:6" s="8" customFormat="1" ht="24" customHeight="1" x14ac:dyDescent="0.25">
      <c r="A118" s="1">
        <f t="shared" si="1"/>
        <v>108</v>
      </c>
      <c r="B118" s="2">
        <v>42099919</v>
      </c>
      <c r="C118" s="6" t="s">
        <v>843</v>
      </c>
      <c r="D118" s="7" t="s">
        <v>765</v>
      </c>
      <c r="E118" s="7" t="s">
        <v>769</v>
      </c>
      <c r="F118" s="29">
        <v>6000</v>
      </c>
    </row>
    <row r="119" spans="1:6" s="8" customFormat="1" ht="24" customHeight="1" x14ac:dyDescent="0.25">
      <c r="A119" s="1">
        <f t="shared" si="1"/>
        <v>109</v>
      </c>
      <c r="B119" s="2">
        <v>116019379</v>
      </c>
      <c r="C119" s="6" t="s">
        <v>984</v>
      </c>
      <c r="D119" s="7" t="s">
        <v>765</v>
      </c>
      <c r="E119" s="7" t="s">
        <v>769</v>
      </c>
      <c r="F119" s="29">
        <v>5000</v>
      </c>
    </row>
    <row r="120" spans="1:6" s="8" customFormat="1" ht="24" customHeight="1" x14ac:dyDescent="0.25">
      <c r="A120" s="1">
        <f t="shared" si="1"/>
        <v>110</v>
      </c>
      <c r="B120" s="2">
        <v>25023535</v>
      </c>
      <c r="C120" s="6" t="s">
        <v>363</v>
      </c>
      <c r="D120" s="7" t="s">
        <v>765</v>
      </c>
      <c r="E120" s="7" t="s">
        <v>769</v>
      </c>
      <c r="F120" s="29">
        <v>8000</v>
      </c>
    </row>
    <row r="121" spans="1:6" s="8" customFormat="1" ht="24" customHeight="1" x14ac:dyDescent="0.25">
      <c r="A121" s="1">
        <f t="shared" si="1"/>
        <v>111</v>
      </c>
      <c r="B121" s="2">
        <v>68412266</v>
      </c>
      <c r="C121" s="6" t="s">
        <v>364</v>
      </c>
      <c r="D121" s="7" t="s">
        <v>765</v>
      </c>
      <c r="E121" s="7" t="s">
        <v>769</v>
      </c>
      <c r="F121" s="29">
        <v>5000</v>
      </c>
    </row>
    <row r="122" spans="1:6" s="8" customFormat="1" ht="24" customHeight="1" x14ac:dyDescent="0.25">
      <c r="A122" s="1">
        <f t="shared" si="1"/>
        <v>112</v>
      </c>
      <c r="B122" s="2">
        <v>84605758</v>
      </c>
      <c r="C122" s="6" t="s">
        <v>771</v>
      </c>
      <c r="D122" s="7" t="s">
        <v>765</v>
      </c>
      <c r="E122" s="7" t="s">
        <v>769</v>
      </c>
      <c r="F122" s="29">
        <v>5000</v>
      </c>
    </row>
    <row r="123" spans="1:6" s="8" customFormat="1" ht="24" customHeight="1" x14ac:dyDescent="0.25">
      <c r="A123" s="1">
        <f t="shared" si="1"/>
        <v>113</v>
      </c>
      <c r="B123" s="2">
        <v>74156993</v>
      </c>
      <c r="C123" s="6" t="s">
        <v>747</v>
      </c>
      <c r="D123" s="7" t="s">
        <v>765</v>
      </c>
      <c r="E123" s="7" t="s">
        <v>769</v>
      </c>
      <c r="F123" s="29">
        <v>6000</v>
      </c>
    </row>
    <row r="124" spans="1:6" s="8" customFormat="1" ht="24" customHeight="1" x14ac:dyDescent="0.25">
      <c r="A124" s="1">
        <f t="shared" si="1"/>
        <v>114</v>
      </c>
      <c r="B124" s="2">
        <v>28173880</v>
      </c>
      <c r="C124" s="6" t="s">
        <v>365</v>
      </c>
      <c r="D124" s="7" t="s">
        <v>765</v>
      </c>
      <c r="E124" s="7" t="s">
        <v>769</v>
      </c>
      <c r="F124" s="29">
        <v>8000</v>
      </c>
    </row>
    <row r="125" spans="1:6" s="8" customFormat="1" ht="24" customHeight="1" x14ac:dyDescent="0.25">
      <c r="A125" s="1">
        <f t="shared" si="1"/>
        <v>115</v>
      </c>
      <c r="B125" s="2">
        <v>43400043</v>
      </c>
      <c r="C125" s="6" t="s">
        <v>580</v>
      </c>
      <c r="D125" s="7" t="s">
        <v>765</v>
      </c>
      <c r="E125" s="7" t="s">
        <v>769</v>
      </c>
      <c r="F125" s="29">
        <v>6000</v>
      </c>
    </row>
    <row r="126" spans="1:6" s="8" customFormat="1" ht="24" customHeight="1" x14ac:dyDescent="0.25">
      <c r="A126" s="1">
        <f t="shared" si="1"/>
        <v>116</v>
      </c>
      <c r="B126" s="2">
        <v>27658333</v>
      </c>
      <c r="C126" s="6" t="s">
        <v>366</v>
      </c>
      <c r="D126" s="7" t="s">
        <v>765</v>
      </c>
      <c r="E126" s="7" t="s">
        <v>769</v>
      </c>
      <c r="F126" s="29">
        <v>12000</v>
      </c>
    </row>
    <row r="127" spans="1:6" s="8" customFormat="1" ht="24" customHeight="1" x14ac:dyDescent="0.25">
      <c r="A127" s="1">
        <f t="shared" si="1"/>
        <v>117</v>
      </c>
      <c r="B127" s="2">
        <v>24052434</v>
      </c>
      <c r="C127" s="6" t="s">
        <v>820</v>
      </c>
      <c r="D127" s="7" t="s">
        <v>765</v>
      </c>
      <c r="E127" s="7" t="s">
        <v>769</v>
      </c>
      <c r="F127" s="29">
        <v>7000</v>
      </c>
    </row>
    <row r="128" spans="1:6" s="8" customFormat="1" ht="24" customHeight="1" x14ac:dyDescent="0.25">
      <c r="A128" s="1">
        <f t="shared" si="1"/>
        <v>118</v>
      </c>
      <c r="B128" s="2">
        <v>86654438</v>
      </c>
      <c r="C128" s="6" t="s">
        <v>367</v>
      </c>
      <c r="D128" s="7" t="s">
        <v>765</v>
      </c>
      <c r="E128" s="7" t="s">
        <v>769</v>
      </c>
      <c r="F128" s="29">
        <v>6000</v>
      </c>
    </row>
    <row r="129" spans="1:6" s="8" customFormat="1" ht="24" customHeight="1" x14ac:dyDescent="0.25">
      <c r="A129" s="1">
        <f t="shared" si="1"/>
        <v>119</v>
      </c>
      <c r="B129" s="2">
        <v>43741002</v>
      </c>
      <c r="C129" s="6" t="s">
        <v>795</v>
      </c>
      <c r="D129" s="7" t="s">
        <v>765</v>
      </c>
      <c r="E129" s="7" t="s">
        <v>769</v>
      </c>
      <c r="F129" s="29">
        <v>8000</v>
      </c>
    </row>
    <row r="130" spans="1:6" s="8" customFormat="1" ht="24" customHeight="1" x14ac:dyDescent="0.25">
      <c r="A130" s="1">
        <f t="shared" si="1"/>
        <v>120</v>
      </c>
      <c r="B130" s="2">
        <v>57804117</v>
      </c>
      <c r="C130" s="6" t="s">
        <v>819</v>
      </c>
      <c r="D130" s="7" t="s">
        <v>765</v>
      </c>
      <c r="E130" s="7" t="s">
        <v>769</v>
      </c>
      <c r="F130" s="29">
        <v>8000</v>
      </c>
    </row>
    <row r="131" spans="1:6" s="8" customFormat="1" ht="24" customHeight="1" x14ac:dyDescent="0.25">
      <c r="A131" s="1">
        <f t="shared" si="1"/>
        <v>121</v>
      </c>
      <c r="B131" s="2">
        <v>112536085</v>
      </c>
      <c r="C131" s="6" t="s">
        <v>954</v>
      </c>
      <c r="D131" s="7" t="s">
        <v>765</v>
      </c>
      <c r="E131" s="7" t="s">
        <v>780</v>
      </c>
      <c r="F131" s="29">
        <v>6000</v>
      </c>
    </row>
    <row r="132" spans="1:6" s="8" customFormat="1" ht="24" customHeight="1" x14ac:dyDescent="0.25">
      <c r="A132" s="1">
        <f t="shared" si="1"/>
        <v>122</v>
      </c>
      <c r="B132" s="2">
        <v>5344433</v>
      </c>
      <c r="C132" s="6" t="s">
        <v>451</v>
      </c>
      <c r="D132" s="7" t="s">
        <v>765</v>
      </c>
      <c r="E132" s="7" t="s">
        <v>780</v>
      </c>
      <c r="F132" s="29">
        <v>12000</v>
      </c>
    </row>
    <row r="133" spans="1:6" s="8" customFormat="1" ht="24" customHeight="1" x14ac:dyDescent="0.25">
      <c r="A133" s="1">
        <f t="shared" si="1"/>
        <v>123</v>
      </c>
      <c r="B133" s="2">
        <v>94077711</v>
      </c>
      <c r="C133" s="6" t="s">
        <v>452</v>
      </c>
      <c r="D133" s="7" t="s">
        <v>765</v>
      </c>
      <c r="E133" s="7" t="s">
        <v>780</v>
      </c>
      <c r="F133" s="29">
        <v>8000</v>
      </c>
    </row>
    <row r="134" spans="1:6" s="8" customFormat="1" ht="24" customHeight="1" x14ac:dyDescent="0.25">
      <c r="A134" s="1">
        <f t="shared" si="1"/>
        <v>124</v>
      </c>
      <c r="B134" s="2">
        <v>90291174</v>
      </c>
      <c r="C134" s="6" t="s">
        <v>821</v>
      </c>
      <c r="D134" s="7" t="s">
        <v>765</v>
      </c>
      <c r="E134" s="7" t="s">
        <v>780</v>
      </c>
      <c r="F134" s="29">
        <v>6000</v>
      </c>
    </row>
    <row r="135" spans="1:6" s="8" customFormat="1" ht="24" customHeight="1" x14ac:dyDescent="0.25">
      <c r="A135" s="1">
        <f t="shared" si="1"/>
        <v>125</v>
      </c>
      <c r="B135" s="2">
        <v>53707877</v>
      </c>
      <c r="C135" s="6" t="s">
        <v>453</v>
      </c>
      <c r="D135" s="7" t="s">
        <v>765</v>
      </c>
      <c r="E135" s="7" t="s">
        <v>780</v>
      </c>
      <c r="F135" s="29">
        <v>9000</v>
      </c>
    </row>
    <row r="136" spans="1:6" s="8" customFormat="1" ht="24" customHeight="1" x14ac:dyDescent="0.25">
      <c r="A136" s="1">
        <f t="shared" si="1"/>
        <v>126</v>
      </c>
      <c r="B136" s="2">
        <v>56226705</v>
      </c>
      <c r="C136" s="6" t="s">
        <v>454</v>
      </c>
      <c r="D136" s="7" t="s">
        <v>765</v>
      </c>
      <c r="E136" s="7" t="s">
        <v>780</v>
      </c>
      <c r="F136" s="29">
        <v>7000</v>
      </c>
    </row>
    <row r="137" spans="1:6" s="8" customFormat="1" ht="24" customHeight="1" x14ac:dyDescent="0.25">
      <c r="A137" s="1">
        <f t="shared" si="1"/>
        <v>127</v>
      </c>
      <c r="B137" s="2">
        <v>93882572</v>
      </c>
      <c r="C137" s="6" t="s">
        <v>549</v>
      </c>
      <c r="D137" s="7" t="s">
        <v>765</v>
      </c>
      <c r="E137" s="7" t="s">
        <v>780</v>
      </c>
      <c r="F137" s="29">
        <v>6000</v>
      </c>
    </row>
    <row r="138" spans="1:6" s="8" customFormat="1" ht="24" customHeight="1" x14ac:dyDescent="0.25">
      <c r="A138" s="1">
        <f t="shared" si="1"/>
        <v>128</v>
      </c>
      <c r="B138" s="2">
        <v>69175330</v>
      </c>
      <c r="C138" s="6" t="s">
        <v>455</v>
      </c>
      <c r="D138" s="7" t="s">
        <v>765</v>
      </c>
      <c r="E138" s="7" t="s">
        <v>780</v>
      </c>
      <c r="F138" s="29">
        <v>7000</v>
      </c>
    </row>
    <row r="139" spans="1:6" s="8" customFormat="1" ht="24" customHeight="1" x14ac:dyDescent="0.25">
      <c r="A139" s="1">
        <f t="shared" si="1"/>
        <v>129</v>
      </c>
      <c r="B139" s="2">
        <v>26388162</v>
      </c>
      <c r="C139" s="6" t="s">
        <v>602</v>
      </c>
      <c r="D139" s="7" t="s">
        <v>765</v>
      </c>
      <c r="E139" s="7" t="s">
        <v>780</v>
      </c>
      <c r="F139" s="29">
        <v>6000</v>
      </c>
    </row>
    <row r="140" spans="1:6" s="8" customFormat="1" ht="24" customHeight="1" x14ac:dyDescent="0.25">
      <c r="A140" s="1">
        <f t="shared" si="1"/>
        <v>130</v>
      </c>
      <c r="B140" s="2">
        <v>93836201</v>
      </c>
      <c r="C140" s="6" t="s">
        <v>545</v>
      </c>
      <c r="D140" s="7" t="s">
        <v>765</v>
      </c>
      <c r="E140" s="7" t="s">
        <v>780</v>
      </c>
      <c r="F140" s="29">
        <v>8000</v>
      </c>
    </row>
    <row r="141" spans="1:6" s="8" customFormat="1" ht="24" customHeight="1" x14ac:dyDescent="0.25">
      <c r="A141" s="1">
        <f t="shared" ref="A141:A204" si="2">+A140+1</f>
        <v>131</v>
      </c>
      <c r="B141" s="2">
        <v>77074785</v>
      </c>
      <c r="C141" s="6" t="s">
        <v>812</v>
      </c>
      <c r="D141" s="7" t="s">
        <v>765</v>
      </c>
      <c r="E141" s="7" t="s">
        <v>780</v>
      </c>
      <c r="F141" s="29">
        <v>7000</v>
      </c>
    </row>
    <row r="142" spans="1:6" s="8" customFormat="1" ht="24" customHeight="1" x14ac:dyDescent="0.25">
      <c r="A142" s="1">
        <f t="shared" si="2"/>
        <v>132</v>
      </c>
      <c r="B142" s="2">
        <v>103726551</v>
      </c>
      <c r="C142" s="6" t="s">
        <v>986</v>
      </c>
      <c r="D142" s="7" t="s">
        <v>765</v>
      </c>
      <c r="E142" s="7" t="s">
        <v>780</v>
      </c>
      <c r="F142" s="29">
        <v>7000</v>
      </c>
    </row>
    <row r="143" spans="1:6" s="8" customFormat="1" ht="24" customHeight="1" x14ac:dyDescent="0.25">
      <c r="A143" s="1">
        <f t="shared" si="2"/>
        <v>133</v>
      </c>
      <c r="B143" s="2">
        <v>18156916</v>
      </c>
      <c r="C143" s="6" t="s">
        <v>457</v>
      </c>
      <c r="D143" s="7" t="s">
        <v>765</v>
      </c>
      <c r="E143" s="7" t="s">
        <v>780</v>
      </c>
      <c r="F143" s="29">
        <v>8000</v>
      </c>
    </row>
    <row r="144" spans="1:6" s="8" customFormat="1" ht="24" customHeight="1" x14ac:dyDescent="0.25">
      <c r="A144" s="1">
        <f t="shared" si="2"/>
        <v>134</v>
      </c>
      <c r="B144" s="2">
        <v>62687867</v>
      </c>
      <c r="C144" s="6" t="s">
        <v>458</v>
      </c>
      <c r="D144" s="7" t="s">
        <v>765</v>
      </c>
      <c r="E144" s="7" t="s">
        <v>780</v>
      </c>
      <c r="F144" s="29">
        <v>8000</v>
      </c>
    </row>
    <row r="145" spans="1:6" s="8" customFormat="1" ht="24" customHeight="1" x14ac:dyDescent="0.25">
      <c r="A145" s="1">
        <f t="shared" si="2"/>
        <v>135</v>
      </c>
      <c r="B145" s="2">
        <v>75450011</v>
      </c>
      <c r="C145" s="6" t="s">
        <v>456</v>
      </c>
      <c r="D145" s="7" t="s">
        <v>765</v>
      </c>
      <c r="E145" s="7" t="s">
        <v>780</v>
      </c>
      <c r="F145" s="29">
        <v>7000</v>
      </c>
    </row>
    <row r="146" spans="1:6" s="8" customFormat="1" ht="24" customHeight="1" x14ac:dyDescent="0.25">
      <c r="A146" s="1">
        <f t="shared" si="2"/>
        <v>136</v>
      </c>
      <c r="B146" s="2">
        <v>110917731</v>
      </c>
      <c r="C146" s="6" t="s">
        <v>537</v>
      </c>
      <c r="D146" s="7" t="s">
        <v>765</v>
      </c>
      <c r="E146" s="7" t="s">
        <v>780</v>
      </c>
      <c r="F146" s="29">
        <v>7000</v>
      </c>
    </row>
    <row r="147" spans="1:6" s="8" customFormat="1" ht="24" customHeight="1" x14ac:dyDescent="0.25">
      <c r="A147" s="1">
        <f t="shared" si="2"/>
        <v>137</v>
      </c>
      <c r="B147" s="2">
        <v>47646373</v>
      </c>
      <c r="C147" s="6" t="s">
        <v>461</v>
      </c>
      <c r="D147" s="7" t="s">
        <v>765</v>
      </c>
      <c r="E147" s="7" t="s">
        <v>780</v>
      </c>
      <c r="F147" s="29">
        <v>6000</v>
      </c>
    </row>
    <row r="148" spans="1:6" s="8" customFormat="1" ht="24" customHeight="1" x14ac:dyDescent="0.25">
      <c r="A148" s="1">
        <f t="shared" si="2"/>
        <v>138</v>
      </c>
      <c r="B148" s="2">
        <v>40604578</v>
      </c>
      <c r="C148" s="6" t="s">
        <v>462</v>
      </c>
      <c r="D148" s="7" t="s">
        <v>765</v>
      </c>
      <c r="E148" s="7" t="s">
        <v>780</v>
      </c>
      <c r="F148" s="29">
        <v>6000</v>
      </c>
    </row>
    <row r="149" spans="1:6" s="8" customFormat="1" ht="24" customHeight="1" x14ac:dyDescent="0.25">
      <c r="A149" s="1">
        <f t="shared" si="2"/>
        <v>139</v>
      </c>
      <c r="B149" s="2">
        <v>106931040</v>
      </c>
      <c r="C149" s="6" t="s">
        <v>753</v>
      </c>
      <c r="D149" s="7" t="s">
        <v>765</v>
      </c>
      <c r="E149" s="7" t="s">
        <v>780</v>
      </c>
      <c r="F149" s="29">
        <v>6000</v>
      </c>
    </row>
    <row r="150" spans="1:6" s="8" customFormat="1" ht="24" customHeight="1" x14ac:dyDescent="0.25">
      <c r="A150" s="1">
        <f t="shared" si="2"/>
        <v>140</v>
      </c>
      <c r="B150" s="2">
        <v>55144136</v>
      </c>
      <c r="C150" s="6" t="s">
        <v>788</v>
      </c>
      <c r="D150" s="7" t="s">
        <v>765</v>
      </c>
      <c r="E150" s="7" t="s">
        <v>780</v>
      </c>
      <c r="F150" s="29">
        <v>6000</v>
      </c>
    </row>
    <row r="151" spans="1:6" s="8" customFormat="1" ht="24" customHeight="1" x14ac:dyDescent="0.25">
      <c r="A151" s="1">
        <f t="shared" si="2"/>
        <v>141</v>
      </c>
      <c r="B151" s="2">
        <v>119178656</v>
      </c>
      <c r="C151" s="6" t="s">
        <v>793</v>
      </c>
      <c r="D151" s="7" t="s">
        <v>765</v>
      </c>
      <c r="E151" s="7" t="s">
        <v>780</v>
      </c>
      <c r="F151" s="29">
        <v>6000</v>
      </c>
    </row>
    <row r="152" spans="1:6" s="8" customFormat="1" ht="24" customHeight="1" x14ac:dyDescent="0.25">
      <c r="A152" s="1">
        <f t="shared" si="2"/>
        <v>142</v>
      </c>
      <c r="B152" s="2">
        <v>110302648</v>
      </c>
      <c r="C152" s="6" t="s">
        <v>543</v>
      </c>
      <c r="D152" s="7" t="s">
        <v>765</v>
      </c>
      <c r="E152" s="7" t="s">
        <v>780</v>
      </c>
      <c r="F152" s="29">
        <v>5500</v>
      </c>
    </row>
    <row r="153" spans="1:6" s="8" customFormat="1" ht="24" customHeight="1" x14ac:dyDescent="0.25">
      <c r="A153" s="1">
        <f t="shared" si="2"/>
        <v>143</v>
      </c>
      <c r="B153" s="2">
        <v>17214858</v>
      </c>
      <c r="C153" s="6" t="s">
        <v>459</v>
      </c>
      <c r="D153" s="7" t="s">
        <v>765</v>
      </c>
      <c r="E153" s="7" t="s">
        <v>780</v>
      </c>
      <c r="F153" s="29">
        <v>5000</v>
      </c>
    </row>
    <row r="154" spans="1:6" s="8" customFormat="1" ht="24" customHeight="1" x14ac:dyDescent="0.25">
      <c r="A154" s="1">
        <f t="shared" si="2"/>
        <v>144</v>
      </c>
      <c r="B154" s="2">
        <v>99987597</v>
      </c>
      <c r="C154" s="6" t="s">
        <v>796</v>
      </c>
      <c r="D154" s="7" t="s">
        <v>765</v>
      </c>
      <c r="E154" s="7" t="s">
        <v>780</v>
      </c>
      <c r="F154" s="29">
        <v>5000</v>
      </c>
    </row>
    <row r="155" spans="1:6" s="8" customFormat="1" ht="24" customHeight="1" x14ac:dyDescent="0.25">
      <c r="A155" s="1">
        <f t="shared" si="2"/>
        <v>145</v>
      </c>
      <c r="B155" s="2">
        <v>101656335</v>
      </c>
      <c r="C155" s="6" t="s">
        <v>789</v>
      </c>
      <c r="D155" s="7" t="s">
        <v>765</v>
      </c>
      <c r="E155" s="7" t="s">
        <v>780</v>
      </c>
      <c r="F155" s="29">
        <v>5000</v>
      </c>
    </row>
    <row r="156" spans="1:6" s="8" customFormat="1" ht="24" customHeight="1" x14ac:dyDescent="0.25">
      <c r="A156" s="1">
        <f t="shared" si="2"/>
        <v>146</v>
      </c>
      <c r="B156" s="2">
        <v>93542364</v>
      </c>
      <c r="C156" s="6" t="s">
        <v>790</v>
      </c>
      <c r="D156" s="7" t="s">
        <v>765</v>
      </c>
      <c r="E156" s="7" t="s">
        <v>780</v>
      </c>
      <c r="F156" s="29">
        <v>5000</v>
      </c>
    </row>
    <row r="157" spans="1:6" s="8" customFormat="1" ht="24" customHeight="1" x14ac:dyDescent="0.25">
      <c r="A157" s="1">
        <f t="shared" si="2"/>
        <v>147</v>
      </c>
      <c r="B157" s="2">
        <v>119818272</v>
      </c>
      <c r="C157" s="6" t="s">
        <v>797</v>
      </c>
      <c r="D157" s="7" t="s">
        <v>765</v>
      </c>
      <c r="E157" s="7" t="s">
        <v>780</v>
      </c>
      <c r="F157" s="29">
        <v>5000</v>
      </c>
    </row>
    <row r="158" spans="1:6" s="8" customFormat="1" ht="24" customHeight="1" x14ac:dyDescent="0.25">
      <c r="A158" s="1">
        <f t="shared" si="2"/>
        <v>148</v>
      </c>
      <c r="B158" s="2">
        <v>86392328</v>
      </c>
      <c r="C158" s="6" t="s">
        <v>791</v>
      </c>
      <c r="D158" s="7" t="s">
        <v>765</v>
      </c>
      <c r="E158" s="7" t="s">
        <v>780</v>
      </c>
      <c r="F158" s="29">
        <v>5000</v>
      </c>
    </row>
    <row r="159" spans="1:6" s="8" customFormat="1" ht="24" customHeight="1" x14ac:dyDescent="0.25">
      <c r="A159" s="1">
        <f t="shared" si="2"/>
        <v>149</v>
      </c>
      <c r="B159" s="2">
        <v>99461323</v>
      </c>
      <c r="C159" s="6" t="s">
        <v>792</v>
      </c>
      <c r="D159" s="7" t="s">
        <v>765</v>
      </c>
      <c r="E159" s="7" t="s">
        <v>780</v>
      </c>
      <c r="F159" s="29">
        <v>5000</v>
      </c>
    </row>
    <row r="160" spans="1:6" s="8" customFormat="1" ht="24" customHeight="1" x14ac:dyDescent="0.25">
      <c r="A160" s="1">
        <f t="shared" si="2"/>
        <v>150</v>
      </c>
      <c r="B160" s="2">
        <v>88421325</v>
      </c>
      <c r="C160" s="6" t="s">
        <v>553</v>
      </c>
      <c r="D160" s="7" t="s">
        <v>765</v>
      </c>
      <c r="E160" s="7" t="s">
        <v>780</v>
      </c>
      <c r="F160" s="29">
        <v>8000</v>
      </c>
    </row>
    <row r="161" spans="1:6" s="8" customFormat="1" ht="24" customHeight="1" x14ac:dyDescent="0.25">
      <c r="A161" s="1">
        <f t="shared" si="2"/>
        <v>151</v>
      </c>
      <c r="B161" s="2">
        <v>68153880</v>
      </c>
      <c r="C161" s="6" t="s">
        <v>664</v>
      </c>
      <c r="D161" s="7" t="s">
        <v>765</v>
      </c>
      <c r="E161" s="7" t="s">
        <v>780</v>
      </c>
      <c r="F161" s="29">
        <v>5000</v>
      </c>
    </row>
    <row r="162" spans="1:6" s="8" customFormat="1" ht="24" customHeight="1" x14ac:dyDescent="0.25">
      <c r="A162" s="1">
        <f t="shared" si="2"/>
        <v>152</v>
      </c>
      <c r="B162" s="2">
        <v>103560270</v>
      </c>
      <c r="C162" s="6" t="s">
        <v>551</v>
      </c>
      <c r="D162" s="7" t="s">
        <v>765</v>
      </c>
      <c r="E162" s="7" t="s">
        <v>780</v>
      </c>
      <c r="F162" s="29">
        <v>7000</v>
      </c>
    </row>
    <row r="163" spans="1:6" s="8" customFormat="1" ht="24" customHeight="1" x14ac:dyDescent="0.25">
      <c r="A163" s="1">
        <f t="shared" si="2"/>
        <v>153</v>
      </c>
      <c r="B163" s="2">
        <v>86279076</v>
      </c>
      <c r="C163" s="6" t="s">
        <v>552</v>
      </c>
      <c r="D163" s="7" t="s">
        <v>765</v>
      </c>
      <c r="E163" s="7" t="s">
        <v>780</v>
      </c>
      <c r="F163" s="29">
        <v>7000</v>
      </c>
    </row>
    <row r="164" spans="1:6" s="8" customFormat="1" ht="24" customHeight="1" x14ac:dyDescent="0.25">
      <c r="A164" s="1">
        <f t="shared" si="2"/>
        <v>154</v>
      </c>
      <c r="B164" s="2">
        <v>77537904</v>
      </c>
      <c r="C164" s="6" t="s">
        <v>665</v>
      </c>
      <c r="D164" s="7" t="s">
        <v>765</v>
      </c>
      <c r="E164" s="7" t="s">
        <v>780</v>
      </c>
      <c r="F164" s="29">
        <v>5000</v>
      </c>
    </row>
    <row r="165" spans="1:6" s="8" customFormat="1" ht="24" customHeight="1" x14ac:dyDescent="0.25">
      <c r="A165" s="1">
        <f t="shared" si="2"/>
        <v>155</v>
      </c>
      <c r="B165" s="2">
        <v>108860027</v>
      </c>
      <c r="C165" s="6" t="s">
        <v>832</v>
      </c>
      <c r="D165" s="7" t="s">
        <v>765</v>
      </c>
      <c r="E165" s="7" t="s">
        <v>780</v>
      </c>
      <c r="F165" s="29">
        <v>5000</v>
      </c>
    </row>
    <row r="166" spans="1:6" s="8" customFormat="1" ht="24" customHeight="1" x14ac:dyDescent="0.25">
      <c r="A166" s="1">
        <f t="shared" si="2"/>
        <v>156</v>
      </c>
      <c r="B166" s="2">
        <v>112799639</v>
      </c>
      <c r="C166" s="6" t="s">
        <v>662</v>
      </c>
      <c r="D166" s="7" t="s">
        <v>765</v>
      </c>
      <c r="E166" s="7" t="s">
        <v>780</v>
      </c>
      <c r="F166" s="29">
        <v>6000</v>
      </c>
    </row>
    <row r="167" spans="1:6" s="8" customFormat="1" ht="24" customHeight="1" x14ac:dyDescent="0.25">
      <c r="A167" s="1">
        <f t="shared" si="2"/>
        <v>157</v>
      </c>
      <c r="B167" s="2">
        <v>93933517</v>
      </c>
      <c r="C167" s="6" t="s">
        <v>663</v>
      </c>
      <c r="D167" s="7" t="s">
        <v>765</v>
      </c>
      <c r="E167" s="7" t="s">
        <v>780</v>
      </c>
      <c r="F167" s="29">
        <v>6000</v>
      </c>
    </row>
    <row r="168" spans="1:6" s="8" customFormat="1" ht="24" customHeight="1" x14ac:dyDescent="0.25">
      <c r="A168" s="1">
        <f t="shared" si="2"/>
        <v>158</v>
      </c>
      <c r="B168" s="2">
        <v>51738775</v>
      </c>
      <c r="C168" s="6" t="s">
        <v>544</v>
      </c>
      <c r="D168" s="7" t="s">
        <v>765</v>
      </c>
      <c r="E168" s="7" t="s">
        <v>780</v>
      </c>
      <c r="F168" s="29">
        <v>7000</v>
      </c>
    </row>
    <row r="169" spans="1:6" s="8" customFormat="1" ht="24" customHeight="1" x14ac:dyDescent="0.25">
      <c r="A169" s="1">
        <f t="shared" si="2"/>
        <v>159</v>
      </c>
      <c r="B169" s="2">
        <v>112522904</v>
      </c>
      <c r="C169" s="6" t="s">
        <v>548</v>
      </c>
      <c r="D169" s="7" t="s">
        <v>765</v>
      </c>
      <c r="E169" s="7" t="s">
        <v>780</v>
      </c>
      <c r="F169" s="29">
        <v>7000</v>
      </c>
    </row>
    <row r="170" spans="1:6" s="8" customFormat="1" ht="24" customHeight="1" x14ac:dyDescent="0.25">
      <c r="A170" s="1">
        <f t="shared" si="2"/>
        <v>160</v>
      </c>
      <c r="B170" s="2">
        <v>95300503</v>
      </c>
      <c r="C170" s="6" t="s">
        <v>846</v>
      </c>
      <c r="D170" s="7" t="s">
        <v>765</v>
      </c>
      <c r="E170" s="7" t="s">
        <v>780</v>
      </c>
      <c r="F170" s="29">
        <v>6000</v>
      </c>
    </row>
    <row r="171" spans="1:6" s="8" customFormat="1" ht="24" customHeight="1" x14ac:dyDescent="0.25">
      <c r="A171" s="1">
        <f t="shared" si="2"/>
        <v>161</v>
      </c>
      <c r="B171" s="2">
        <v>99768976</v>
      </c>
      <c r="C171" s="6" t="s">
        <v>902</v>
      </c>
      <c r="D171" s="7" t="s">
        <v>765</v>
      </c>
      <c r="E171" s="7" t="s">
        <v>780</v>
      </c>
      <c r="F171" s="29">
        <v>8000</v>
      </c>
    </row>
    <row r="172" spans="1:6" s="8" customFormat="1" ht="24" customHeight="1" x14ac:dyDescent="0.25">
      <c r="A172" s="1">
        <f t="shared" si="2"/>
        <v>162</v>
      </c>
      <c r="B172" s="2">
        <v>86407414</v>
      </c>
      <c r="C172" s="6" t="s">
        <v>903</v>
      </c>
      <c r="D172" s="7" t="s">
        <v>765</v>
      </c>
      <c r="E172" s="7" t="s">
        <v>780</v>
      </c>
      <c r="F172" s="29">
        <v>7000</v>
      </c>
    </row>
    <row r="173" spans="1:6" s="8" customFormat="1" ht="24" customHeight="1" x14ac:dyDescent="0.25">
      <c r="A173" s="1">
        <f t="shared" si="2"/>
        <v>163</v>
      </c>
      <c r="B173" s="2">
        <v>91002117</v>
      </c>
      <c r="C173" s="6" t="s">
        <v>379</v>
      </c>
      <c r="D173" s="7" t="s">
        <v>765</v>
      </c>
      <c r="E173" s="7" t="s">
        <v>772</v>
      </c>
      <c r="F173" s="29">
        <v>8000</v>
      </c>
    </row>
    <row r="174" spans="1:6" s="8" customFormat="1" ht="24" customHeight="1" x14ac:dyDescent="0.25">
      <c r="A174" s="1">
        <f t="shared" si="2"/>
        <v>164</v>
      </c>
      <c r="B174" s="2">
        <v>39787060</v>
      </c>
      <c r="C174" s="6" t="s">
        <v>380</v>
      </c>
      <c r="D174" s="7" t="s">
        <v>765</v>
      </c>
      <c r="E174" s="7" t="s">
        <v>772</v>
      </c>
      <c r="F174" s="29">
        <v>12000</v>
      </c>
    </row>
    <row r="175" spans="1:6" s="8" customFormat="1" ht="21.6" x14ac:dyDescent="0.25">
      <c r="A175" s="1">
        <f t="shared" si="2"/>
        <v>165</v>
      </c>
      <c r="B175" s="2">
        <v>25621262</v>
      </c>
      <c r="C175" s="6" t="s">
        <v>381</v>
      </c>
      <c r="D175" s="7" t="s">
        <v>765</v>
      </c>
      <c r="E175" s="7" t="s">
        <v>772</v>
      </c>
      <c r="F175" s="29">
        <v>7000</v>
      </c>
    </row>
    <row r="176" spans="1:6" s="8" customFormat="1" ht="24" customHeight="1" x14ac:dyDescent="0.25">
      <c r="A176" s="1">
        <f t="shared" si="2"/>
        <v>166</v>
      </c>
      <c r="B176" s="2">
        <v>77144287</v>
      </c>
      <c r="C176" s="6" t="s">
        <v>382</v>
      </c>
      <c r="D176" s="7" t="s">
        <v>765</v>
      </c>
      <c r="E176" s="7" t="s">
        <v>772</v>
      </c>
      <c r="F176" s="29">
        <v>8500</v>
      </c>
    </row>
    <row r="177" spans="1:6" s="8" customFormat="1" ht="24" customHeight="1" x14ac:dyDescent="0.25">
      <c r="A177" s="1">
        <f t="shared" si="2"/>
        <v>167</v>
      </c>
      <c r="B177" s="2">
        <v>9783121</v>
      </c>
      <c r="C177" s="6" t="s">
        <v>383</v>
      </c>
      <c r="D177" s="7" t="s">
        <v>765</v>
      </c>
      <c r="E177" s="7" t="s">
        <v>772</v>
      </c>
      <c r="F177" s="29">
        <v>6500</v>
      </c>
    </row>
    <row r="178" spans="1:6" s="8" customFormat="1" ht="24" customHeight="1" x14ac:dyDescent="0.25">
      <c r="A178" s="1">
        <f t="shared" si="2"/>
        <v>168</v>
      </c>
      <c r="B178" s="2">
        <v>92869971</v>
      </c>
      <c r="C178" s="6" t="s">
        <v>384</v>
      </c>
      <c r="D178" s="7" t="s">
        <v>765</v>
      </c>
      <c r="E178" s="7" t="s">
        <v>772</v>
      </c>
      <c r="F178" s="29">
        <v>7000</v>
      </c>
    </row>
    <row r="179" spans="1:6" s="8" customFormat="1" ht="24" customHeight="1" x14ac:dyDescent="0.25">
      <c r="A179" s="1">
        <f t="shared" si="2"/>
        <v>169</v>
      </c>
      <c r="B179" s="2">
        <v>48343153</v>
      </c>
      <c r="C179" s="6" t="s">
        <v>385</v>
      </c>
      <c r="D179" s="7" t="s">
        <v>765</v>
      </c>
      <c r="E179" s="7" t="s">
        <v>772</v>
      </c>
      <c r="F179" s="29">
        <v>11000</v>
      </c>
    </row>
    <row r="180" spans="1:6" s="8" customFormat="1" ht="24" customHeight="1" x14ac:dyDescent="0.25">
      <c r="A180" s="1">
        <f t="shared" si="2"/>
        <v>170</v>
      </c>
      <c r="B180" s="2">
        <v>85765228</v>
      </c>
      <c r="C180" s="6" t="s">
        <v>386</v>
      </c>
      <c r="D180" s="7" t="s">
        <v>765</v>
      </c>
      <c r="E180" s="7" t="s">
        <v>772</v>
      </c>
      <c r="F180" s="29">
        <v>7000</v>
      </c>
    </row>
    <row r="181" spans="1:6" s="8" customFormat="1" ht="24" customHeight="1" x14ac:dyDescent="0.25">
      <c r="A181" s="1">
        <f t="shared" si="2"/>
        <v>171</v>
      </c>
      <c r="B181" s="2">
        <v>58382437</v>
      </c>
      <c r="C181" s="6" t="s">
        <v>387</v>
      </c>
      <c r="D181" s="7" t="s">
        <v>765</v>
      </c>
      <c r="E181" s="7" t="s">
        <v>772</v>
      </c>
      <c r="F181" s="29">
        <v>10000</v>
      </c>
    </row>
    <row r="182" spans="1:6" s="8" customFormat="1" ht="24" customHeight="1" x14ac:dyDescent="0.25">
      <c r="A182" s="1">
        <f t="shared" si="2"/>
        <v>172</v>
      </c>
      <c r="B182" s="2">
        <v>69592632</v>
      </c>
      <c r="C182" s="6" t="s">
        <v>388</v>
      </c>
      <c r="D182" s="7" t="s">
        <v>765</v>
      </c>
      <c r="E182" s="7" t="s">
        <v>772</v>
      </c>
      <c r="F182" s="29">
        <v>7000</v>
      </c>
    </row>
    <row r="183" spans="1:6" s="8" customFormat="1" ht="24" customHeight="1" x14ac:dyDescent="0.25">
      <c r="A183" s="1">
        <f t="shared" si="2"/>
        <v>173</v>
      </c>
      <c r="B183" s="2">
        <v>63363879</v>
      </c>
      <c r="C183" s="6" t="s">
        <v>389</v>
      </c>
      <c r="D183" s="7" t="s">
        <v>765</v>
      </c>
      <c r="E183" s="7" t="s">
        <v>772</v>
      </c>
      <c r="F183" s="29">
        <v>5000</v>
      </c>
    </row>
    <row r="184" spans="1:6" s="8" customFormat="1" ht="24" customHeight="1" x14ac:dyDescent="0.25">
      <c r="A184" s="1">
        <f t="shared" si="2"/>
        <v>174</v>
      </c>
      <c r="B184" s="2">
        <v>100876757</v>
      </c>
      <c r="C184" s="6" t="s">
        <v>390</v>
      </c>
      <c r="D184" s="7" t="s">
        <v>765</v>
      </c>
      <c r="E184" s="7" t="s">
        <v>772</v>
      </c>
      <c r="F184" s="29">
        <v>7000</v>
      </c>
    </row>
    <row r="185" spans="1:6" s="8" customFormat="1" ht="24" customHeight="1" x14ac:dyDescent="0.25">
      <c r="A185" s="1">
        <f t="shared" si="2"/>
        <v>175</v>
      </c>
      <c r="B185" s="2">
        <v>4402731</v>
      </c>
      <c r="C185" s="6" t="s">
        <v>391</v>
      </c>
      <c r="D185" s="7" t="s">
        <v>765</v>
      </c>
      <c r="E185" s="7" t="s">
        <v>772</v>
      </c>
      <c r="F185" s="29">
        <v>5000</v>
      </c>
    </row>
    <row r="186" spans="1:6" s="8" customFormat="1" ht="24" customHeight="1" x14ac:dyDescent="0.25">
      <c r="A186" s="1">
        <f t="shared" si="2"/>
        <v>176</v>
      </c>
      <c r="B186" s="2">
        <v>29302544</v>
      </c>
      <c r="C186" s="6" t="s">
        <v>392</v>
      </c>
      <c r="D186" s="7" t="s">
        <v>765</v>
      </c>
      <c r="E186" s="7" t="s">
        <v>772</v>
      </c>
      <c r="F186" s="29">
        <v>8000</v>
      </c>
    </row>
    <row r="187" spans="1:6" s="8" customFormat="1" ht="24" customHeight="1" x14ac:dyDescent="0.25">
      <c r="A187" s="1">
        <f t="shared" si="2"/>
        <v>177</v>
      </c>
      <c r="B187" s="2">
        <v>93438036</v>
      </c>
      <c r="C187" s="6" t="s">
        <v>393</v>
      </c>
      <c r="D187" s="7" t="s">
        <v>765</v>
      </c>
      <c r="E187" s="7" t="s">
        <v>772</v>
      </c>
      <c r="F187" s="29">
        <v>5500</v>
      </c>
    </row>
    <row r="188" spans="1:6" s="8" customFormat="1" ht="24" customHeight="1" x14ac:dyDescent="0.25">
      <c r="A188" s="1">
        <f t="shared" si="2"/>
        <v>178</v>
      </c>
      <c r="B188" s="2">
        <v>91579309</v>
      </c>
      <c r="C188" s="6" t="s">
        <v>394</v>
      </c>
      <c r="D188" s="7" t="s">
        <v>765</v>
      </c>
      <c r="E188" s="7" t="s">
        <v>772</v>
      </c>
      <c r="F188" s="29">
        <v>6000</v>
      </c>
    </row>
    <row r="189" spans="1:6" s="8" customFormat="1" ht="24" customHeight="1" x14ac:dyDescent="0.25">
      <c r="A189" s="1">
        <f t="shared" si="2"/>
        <v>179</v>
      </c>
      <c r="B189" s="2">
        <v>93001703</v>
      </c>
      <c r="C189" s="6" t="s">
        <v>395</v>
      </c>
      <c r="D189" s="7" t="s">
        <v>765</v>
      </c>
      <c r="E189" s="7" t="s">
        <v>772</v>
      </c>
      <c r="F189" s="29">
        <v>6500</v>
      </c>
    </row>
    <row r="190" spans="1:6" s="8" customFormat="1" ht="24" customHeight="1" x14ac:dyDescent="0.25">
      <c r="A190" s="1">
        <f t="shared" si="2"/>
        <v>180</v>
      </c>
      <c r="B190" s="2">
        <v>102604002</v>
      </c>
      <c r="C190" s="6" t="s">
        <v>396</v>
      </c>
      <c r="D190" s="7" t="s">
        <v>765</v>
      </c>
      <c r="E190" s="7" t="s">
        <v>772</v>
      </c>
      <c r="F190" s="29">
        <v>6500</v>
      </c>
    </row>
    <row r="191" spans="1:6" s="8" customFormat="1" ht="24" customHeight="1" x14ac:dyDescent="0.25">
      <c r="A191" s="1">
        <f t="shared" si="2"/>
        <v>181</v>
      </c>
      <c r="B191" s="2">
        <v>91418879</v>
      </c>
      <c r="C191" s="6" t="s">
        <v>582</v>
      </c>
      <c r="D191" s="7" t="s">
        <v>765</v>
      </c>
      <c r="E191" s="7" t="s">
        <v>772</v>
      </c>
      <c r="F191" s="29">
        <v>6000</v>
      </c>
    </row>
    <row r="192" spans="1:6" s="8" customFormat="1" ht="24" customHeight="1" x14ac:dyDescent="0.25">
      <c r="A192" s="1">
        <f t="shared" si="2"/>
        <v>182</v>
      </c>
      <c r="B192" s="2">
        <v>103710477</v>
      </c>
      <c r="C192" s="6" t="s">
        <v>397</v>
      </c>
      <c r="D192" s="7" t="s">
        <v>765</v>
      </c>
      <c r="E192" s="7" t="s">
        <v>772</v>
      </c>
      <c r="F192" s="29">
        <v>7000</v>
      </c>
    </row>
    <row r="193" spans="1:6" s="8" customFormat="1" ht="27" customHeight="1" x14ac:dyDescent="0.25">
      <c r="A193" s="1">
        <f t="shared" si="2"/>
        <v>183</v>
      </c>
      <c r="B193" s="2">
        <v>103387943</v>
      </c>
      <c r="C193" s="6" t="s">
        <v>398</v>
      </c>
      <c r="D193" s="7" t="s">
        <v>765</v>
      </c>
      <c r="E193" s="7" t="s">
        <v>772</v>
      </c>
      <c r="F193" s="29">
        <v>6000</v>
      </c>
    </row>
    <row r="194" spans="1:6" s="8" customFormat="1" ht="24" customHeight="1" x14ac:dyDescent="0.25">
      <c r="A194" s="1">
        <f t="shared" si="2"/>
        <v>184</v>
      </c>
      <c r="B194" s="2">
        <v>99090686</v>
      </c>
      <c r="C194" s="6" t="s">
        <v>399</v>
      </c>
      <c r="D194" s="7" t="s">
        <v>765</v>
      </c>
      <c r="E194" s="7" t="s">
        <v>772</v>
      </c>
      <c r="F194" s="29">
        <v>5500</v>
      </c>
    </row>
    <row r="195" spans="1:6" s="8" customFormat="1" ht="24" customHeight="1" x14ac:dyDescent="0.25">
      <c r="A195" s="1">
        <f t="shared" si="2"/>
        <v>185</v>
      </c>
      <c r="B195" s="2">
        <v>97101354</v>
      </c>
      <c r="C195" s="6" t="s">
        <v>400</v>
      </c>
      <c r="D195" s="7" t="s">
        <v>765</v>
      </c>
      <c r="E195" s="7" t="s">
        <v>772</v>
      </c>
      <c r="F195" s="29">
        <v>6500</v>
      </c>
    </row>
    <row r="196" spans="1:6" s="8" customFormat="1" ht="24" customHeight="1" x14ac:dyDescent="0.25">
      <c r="A196" s="1">
        <f t="shared" si="2"/>
        <v>186</v>
      </c>
      <c r="B196" s="2">
        <v>53031466</v>
      </c>
      <c r="C196" s="6" t="s">
        <v>401</v>
      </c>
      <c r="D196" s="7" t="s">
        <v>765</v>
      </c>
      <c r="E196" s="7" t="s">
        <v>772</v>
      </c>
      <c r="F196" s="29">
        <v>5500</v>
      </c>
    </row>
    <row r="197" spans="1:6" s="8" customFormat="1" ht="24" customHeight="1" x14ac:dyDescent="0.25">
      <c r="A197" s="1">
        <f t="shared" si="2"/>
        <v>187</v>
      </c>
      <c r="B197" s="2">
        <v>48162272</v>
      </c>
      <c r="C197" s="6" t="s">
        <v>402</v>
      </c>
      <c r="D197" s="7" t="s">
        <v>765</v>
      </c>
      <c r="E197" s="7" t="s">
        <v>772</v>
      </c>
      <c r="F197" s="29">
        <v>7000</v>
      </c>
    </row>
    <row r="198" spans="1:6" s="8" customFormat="1" ht="24" customHeight="1" x14ac:dyDescent="0.25">
      <c r="A198" s="1">
        <f t="shared" si="2"/>
        <v>188</v>
      </c>
      <c r="B198" s="2">
        <v>86658298</v>
      </c>
      <c r="C198" s="6" t="s">
        <v>403</v>
      </c>
      <c r="D198" s="7" t="s">
        <v>765</v>
      </c>
      <c r="E198" s="7" t="s">
        <v>772</v>
      </c>
      <c r="F198" s="29">
        <v>7000</v>
      </c>
    </row>
    <row r="199" spans="1:6" s="8" customFormat="1" ht="24" customHeight="1" x14ac:dyDescent="0.25">
      <c r="A199" s="1">
        <f t="shared" si="2"/>
        <v>189</v>
      </c>
      <c r="B199" s="2">
        <v>109089405</v>
      </c>
      <c r="C199" s="6" t="s">
        <v>404</v>
      </c>
      <c r="D199" s="7" t="s">
        <v>765</v>
      </c>
      <c r="E199" s="7" t="s">
        <v>772</v>
      </c>
      <c r="F199" s="29">
        <v>8000</v>
      </c>
    </row>
    <row r="200" spans="1:6" s="8" customFormat="1" ht="24" customHeight="1" x14ac:dyDescent="0.25">
      <c r="A200" s="1">
        <f t="shared" si="2"/>
        <v>190</v>
      </c>
      <c r="B200" s="2">
        <v>100079954</v>
      </c>
      <c r="C200" s="6" t="s">
        <v>405</v>
      </c>
      <c r="D200" s="7" t="s">
        <v>765</v>
      </c>
      <c r="E200" s="7" t="s">
        <v>772</v>
      </c>
      <c r="F200" s="29">
        <v>5000</v>
      </c>
    </row>
    <row r="201" spans="1:6" s="8" customFormat="1" ht="24" customHeight="1" x14ac:dyDescent="0.25">
      <c r="A201" s="1">
        <f t="shared" si="2"/>
        <v>191</v>
      </c>
      <c r="B201" s="2">
        <v>106631349</v>
      </c>
      <c r="C201" s="6" t="s">
        <v>406</v>
      </c>
      <c r="D201" s="7" t="s">
        <v>765</v>
      </c>
      <c r="E201" s="7" t="s">
        <v>772</v>
      </c>
      <c r="F201" s="29">
        <v>6500</v>
      </c>
    </row>
    <row r="202" spans="1:6" s="8" customFormat="1" ht="24" customHeight="1" x14ac:dyDescent="0.25">
      <c r="A202" s="1">
        <f t="shared" si="2"/>
        <v>192</v>
      </c>
      <c r="B202" s="2">
        <v>110317874</v>
      </c>
      <c r="C202" s="6" t="s">
        <v>407</v>
      </c>
      <c r="D202" s="7" t="s">
        <v>765</v>
      </c>
      <c r="E202" s="7" t="s">
        <v>772</v>
      </c>
      <c r="F202" s="29">
        <v>5000</v>
      </c>
    </row>
    <row r="203" spans="1:6" s="8" customFormat="1" ht="24" customHeight="1" x14ac:dyDescent="0.25">
      <c r="A203" s="1">
        <f t="shared" si="2"/>
        <v>193</v>
      </c>
      <c r="B203" s="2">
        <v>110922751</v>
      </c>
      <c r="C203" s="6" t="s">
        <v>408</v>
      </c>
      <c r="D203" s="7" t="s">
        <v>765</v>
      </c>
      <c r="E203" s="7" t="s">
        <v>772</v>
      </c>
      <c r="F203" s="29">
        <v>2483.87</v>
      </c>
    </row>
    <row r="204" spans="1:6" s="8" customFormat="1" ht="24" customHeight="1" x14ac:dyDescent="0.25">
      <c r="A204" s="1">
        <f t="shared" si="2"/>
        <v>194</v>
      </c>
      <c r="B204" s="2">
        <v>90626354</v>
      </c>
      <c r="C204" s="6" t="s">
        <v>409</v>
      </c>
      <c r="D204" s="7" t="s">
        <v>765</v>
      </c>
      <c r="E204" s="7" t="s">
        <v>772</v>
      </c>
      <c r="F204" s="29">
        <v>5500</v>
      </c>
    </row>
    <row r="205" spans="1:6" s="8" customFormat="1" ht="26.25" customHeight="1" x14ac:dyDescent="0.25">
      <c r="A205" s="1">
        <f t="shared" ref="A205:A268" si="3">+A204+1</f>
        <v>195</v>
      </c>
      <c r="B205" s="2">
        <v>40479129</v>
      </c>
      <c r="C205" s="6" t="s">
        <v>410</v>
      </c>
      <c r="D205" s="7" t="s">
        <v>765</v>
      </c>
      <c r="E205" s="7" t="s">
        <v>772</v>
      </c>
      <c r="F205" s="29">
        <v>5500</v>
      </c>
    </row>
    <row r="206" spans="1:6" s="8" customFormat="1" ht="24.9" customHeight="1" x14ac:dyDescent="0.25">
      <c r="A206" s="1">
        <f t="shared" si="3"/>
        <v>196</v>
      </c>
      <c r="B206" s="2">
        <v>103621083</v>
      </c>
      <c r="C206" s="6" t="s">
        <v>411</v>
      </c>
      <c r="D206" s="7" t="s">
        <v>765</v>
      </c>
      <c r="E206" s="7" t="s">
        <v>772</v>
      </c>
      <c r="F206" s="29">
        <v>5500</v>
      </c>
    </row>
    <row r="207" spans="1:6" s="8" customFormat="1" ht="24.9" customHeight="1" x14ac:dyDescent="0.25">
      <c r="A207" s="1">
        <f t="shared" si="3"/>
        <v>197</v>
      </c>
      <c r="B207" s="2">
        <v>84041358</v>
      </c>
      <c r="C207" s="6" t="s">
        <v>412</v>
      </c>
      <c r="D207" s="7" t="s">
        <v>765</v>
      </c>
      <c r="E207" s="7" t="s">
        <v>772</v>
      </c>
      <c r="F207" s="29">
        <v>6000</v>
      </c>
    </row>
    <row r="208" spans="1:6" s="8" customFormat="1" ht="24.9" customHeight="1" x14ac:dyDescent="0.25">
      <c r="A208" s="1">
        <f t="shared" si="3"/>
        <v>198</v>
      </c>
      <c r="B208" s="2">
        <v>103671358</v>
      </c>
      <c r="C208" s="6" t="s">
        <v>413</v>
      </c>
      <c r="D208" s="7" t="s">
        <v>765</v>
      </c>
      <c r="E208" s="7" t="s">
        <v>772</v>
      </c>
      <c r="F208" s="29">
        <v>5500</v>
      </c>
    </row>
    <row r="209" spans="1:6" s="8" customFormat="1" ht="24.9" customHeight="1" x14ac:dyDescent="0.25">
      <c r="A209" s="1">
        <f t="shared" si="3"/>
        <v>199</v>
      </c>
      <c r="B209" s="2">
        <v>80987265</v>
      </c>
      <c r="C209" s="6" t="s">
        <v>414</v>
      </c>
      <c r="D209" s="7" t="s">
        <v>765</v>
      </c>
      <c r="E209" s="7" t="s">
        <v>772</v>
      </c>
      <c r="F209" s="29">
        <v>5000</v>
      </c>
    </row>
    <row r="210" spans="1:6" s="8" customFormat="1" ht="24.9" customHeight="1" x14ac:dyDescent="0.25">
      <c r="A210" s="1">
        <f t="shared" si="3"/>
        <v>200</v>
      </c>
      <c r="B210" s="2">
        <v>108560767</v>
      </c>
      <c r="C210" s="6" t="s">
        <v>415</v>
      </c>
      <c r="D210" s="7" t="s">
        <v>765</v>
      </c>
      <c r="E210" s="7" t="s">
        <v>772</v>
      </c>
      <c r="F210" s="29">
        <v>5500</v>
      </c>
    </row>
    <row r="211" spans="1:6" s="8" customFormat="1" ht="24.9" customHeight="1" x14ac:dyDescent="0.25">
      <c r="A211" s="1">
        <f t="shared" si="3"/>
        <v>201</v>
      </c>
      <c r="B211" s="2">
        <v>112832377</v>
      </c>
      <c r="C211" s="6" t="s">
        <v>416</v>
      </c>
      <c r="D211" s="7" t="s">
        <v>765</v>
      </c>
      <c r="E211" s="7" t="s">
        <v>772</v>
      </c>
      <c r="F211" s="29">
        <v>5500</v>
      </c>
    </row>
    <row r="212" spans="1:6" s="9" customFormat="1" ht="24.9" customHeight="1" x14ac:dyDescent="0.25">
      <c r="A212" s="1">
        <f t="shared" si="3"/>
        <v>202</v>
      </c>
      <c r="B212" s="2">
        <v>111392179</v>
      </c>
      <c r="C212" s="6" t="s">
        <v>417</v>
      </c>
      <c r="D212" s="7" t="s">
        <v>765</v>
      </c>
      <c r="E212" s="7" t="s">
        <v>772</v>
      </c>
      <c r="F212" s="29">
        <v>5500</v>
      </c>
    </row>
    <row r="213" spans="1:6" s="9" customFormat="1" ht="24" customHeight="1" x14ac:dyDescent="0.25">
      <c r="A213" s="1">
        <f t="shared" si="3"/>
        <v>203</v>
      </c>
      <c r="B213" s="2">
        <v>107765497</v>
      </c>
      <c r="C213" s="6" t="s">
        <v>418</v>
      </c>
      <c r="D213" s="7" t="s">
        <v>765</v>
      </c>
      <c r="E213" s="7" t="s">
        <v>772</v>
      </c>
      <c r="F213" s="29">
        <v>5500</v>
      </c>
    </row>
    <row r="214" spans="1:6" s="8" customFormat="1" ht="24.9" customHeight="1" x14ac:dyDescent="0.25">
      <c r="A214" s="1">
        <f t="shared" si="3"/>
        <v>204</v>
      </c>
      <c r="B214" s="2">
        <v>113603436</v>
      </c>
      <c r="C214" s="6" t="s">
        <v>419</v>
      </c>
      <c r="D214" s="7" t="s">
        <v>765</v>
      </c>
      <c r="E214" s="7" t="s">
        <v>772</v>
      </c>
      <c r="F214" s="29">
        <v>5000</v>
      </c>
    </row>
    <row r="215" spans="1:6" s="8" customFormat="1" ht="24.9" customHeight="1" x14ac:dyDescent="0.25">
      <c r="A215" s="1">
        <f t="shared" si="3"/>
        <v>205</v>
      </c>
      <c r="B215" s="2">
        <v>100258492</v>
      </c>
      <c r="C215" s="6" t="s">
        <v>420</v>
      </c>
      <c r="D215" s="7" t="s">
        <v>765</v>
      </c>
      <c r="E215" s="7" t="s">
        <v>772</v>
      </c>
      <c r="F215" s="29">
        <v>5500</v>
      </c>
    </row>
    <row r="216" spans="1:6" s="8" customFormat="1" ht="24.9" customHeight="1" x14ac:dyDescent="0.25">
      <c r="A216" s="1">
        <f t="shared" si="3"/>
        <v>206</v>
      </c>
      <c r="B216" s="2">
        <v>113276168</v>
      </c>
      <c r="C216" s="6" t="s">
        <v>421</v>
      </c>
      <c r="D216" s="7" t="s">
        <v>765</v>
      </c>
      <c r="E216" s="7" t="s">
        <v>772</v>
      </c>
      <c r="F216" s="29">
        <v>5500</v>
      </c>
    </row>
    <row r="217" spans="1:6" s="8" customFormat="1" ht="24.9" customHeight="1" x14ac:dyDescent="0.25">
      <c r="A217" s="1">
        <f t="shared" si="3"/>
        <v>207</v>
      </c>
      <c r="B217" s="2">
        <v>103771972</v>
      </c>
      <c r="C217" s="6" t="s">
        <v>423</v>
      </c>
      <c r="D217" s="7" t="s">
        <v>765</v>
      </c>
      <c r="E217" s="7" t="s">
        <v>772</v>
      </c>
      <c r="F217" s="29">
        <v>5500</v>
      </c>
    </row>
    <row r="218" spans="1:6" s="8" customFormat="1" ht="24" customHeight="1" x14ac:dyDescent="0.25">
      <c r="A218" s="1">
        <f t="shared" si="3"/>
        <v>208</v>
      </c>
      <c r="B218" s="2">
        <v>109827341</v>
      </c>
      <c r="C218" s="6" t="s">
        <v>583</v>
      </c>
      <c r="D218" s="7" t="s">
        <v>765</v>
      </c>
      <c r="E218" s="7" t="s">
        <v>772</v>
      </c>
      <c r="F218" s="29">
        <v>7000</v>
      </c>
    </row>
    <row r="219" spans="1:6" s="8" customFormat="1" ht="24" customHeight="1" x14ac:dyDescent="0.25">
      <c r="A219" s="1">
        <f t="shared" si="3"/>
        <v>209</v>
      </c>
      <c r="B219" s="2">
        <v>87027267</v>
      </c>
      <c r="C219" s="6" t="s">
        <v>424</v>
      </c>
      <c r="D219" s="7" t="s">
        <v>765</v>
      </c>
      <c r="E219" s="7" t="s">
        <v>772</v>
      </c>
      <c r="F219" s="29">
        <v>5000</v>
      </c>
    </row>
    <row r="220" spans="1:6" s="8" customFormat="1" ht="24" customHeight="1" x14ac:dyDescent="0.25">
      <c r="A220" s="1">
        <f t="shared" si="3"/>
        <v>210</v>
      </c>
      <c r="B220" s="2">
        <v>98410679</v>
      </c>
      <c r="C220" s="6" t="s">
        <v>425</v>
      </c>
      <c r="D220" s="7" t="s">
        <v>765</v>
      </c>
      <c r="E220" s="7" t="s">
        <v>772</v>
      </c>
      <c r="F220" s="29">
        <v>5000</v>
      </c>
    </row>
    <row r="221" spans="1:6" s="8" customFormat="1" ht="21.6" x14ac:dyDescent="0.25">
      <c r="A221" s="1">
        <f t="shared" si="3"/>
        <v>211</v>
      </c>
      <c r="B221" s="2">
        <v>49732862</v>
      </c>
      <c r="C221" s="6" t="s">
        <v>426</v>
      </c>
      <c r="D221" s="7" t="s">
        <v>765</v>
      </c>
      <c r="E221" s="7" t="s">
        <v>772</v>
      </c>
      <c r="F221" s="29">
        <v>5000</v>
      </c>
    </row>
    <row r="222" spans="1:6" s="8" customFormat="1" ht="24" customHeight="1" x14ac:dyDescent="0.25">
      <c r="A222" s="1">
        <f t="shared" si="3"/>
        <v>212</v>
      </c>
      <c r="B222" s="2">
        <v>36083313</v>
      </c>
      <c r="C222" s="6" t="s">
        <v>427</v>
      </c>
      <c r="D222" s="7" t="s">
        <v>765</v>
      </c>
      <c r="E222" s="7" t="s">
        <v>772</v>
      </c>
      <c r="F222" s="29">
        <v>5000</v>
      </c>
    </row>
    <row r="223" spans="1:6" s="8" customFormat="1" ht="24" customHeight="1" x14ac:dyDescent="0.25">
      <c r="A223" s="1">
        <f t="shared" si="3"/>
        <v>213</v>
      </c>
      <c r="B223" s="2">
        <v>103198288</v>
      </c>
      <c r="C223" s="6" t="s">
        <v>428</v>
      </c>
      <c r="D223" s="7" t="s">
        <v>765</v>
      </c>
      <c r="E223" s="7" t="s">
        <v>772</v>
      </c>
      <c r="F223" s="29">
        <v>5500</v>
      </c>
    </row>
    <row r="224" spans="1:6" s="8" customFormat="1" ht="24" customHeight="1" x14ac:dyDescent="0.25">
      <c r="A224" s="1">
        <f t="shared" si="3"/>
        <v>214</v>
      </c>
      <c r="B224" s="2">
        <v>24733326</v>
      </c>
      <c r="C224" s="6" t="s">
        <v>429</v>
      </c>
      <c r="D224" s="7" t="s">
        <v>765</v>
      </c>
      <c r="E224" s="7" t="s">
        <v>772</v>
      </c>
      <c r="F224" s="29">
        <v>6000</v>
      </c>
    </row>
    <row r="225" spans="1:6" s="8" customFormat="1" ht="24" customHeight="1" x14ac:dyDescent="0.25">
      <c r="A225" s="1">
        <f t="shared" si="3"/>
        <v>215</v>
      </c>
      <c r="B225" s="2">
        <v>104359188</v>
      </c>
      <c r="C225" s="6" t="s">
        <v>430</v>
      </c>
      <c r="D225" s="7" t="s">
        <v>765</v>
      </c>
      <c r="E225" s="7" t="s">
        <v>772</v>
      </c>
      <c r="F225" s="29">
        <v>5000</v>
      </c>
    </row>
    <row r="226" spans="1:6" s="8" customFormat="1" ht="24" customHeight="1" x14ac:dyDescent="0.25">
      <c r="A226" s="1">
        <f t="shared" si="3"/>
        <v>216</v>
      </c>
      <c r="B226" s="2">
        <v>11973013</v>
      </c>
      <c r="C226" s="6" t="s">
        <v>431</v>
      </c>
      <c r="D226" s="7" t="s">
        <v>765</v>
      </c>
      <c r="E226" s="7" t="s">
        <v>772</v>
      </c>
      <c r="F226" s="29">
        <v>5500</v>
      </c>
    </row>
    <row r="227" spans="1:6" s="8" customFormat="1" ht="24" customHeight="1" x14ac:dyDescent="0.25">
      <c r="A227" s="1">
        <f t="shared" si="3"/>
        <v>217</v>
      </c>
      <c r="B227" s="2">
        <v>112630669</v>
      </c>
      <c r="C227" s="6" t="s">
        <v>432</v>
      </c>
      <c r="D227" s="7" t="s">
        <v>765</v>
      </c>
      <c r="E227" s="7" t="s">
        <v>772</v>
      </c>
      <c r="F227" s="29">
        <v>5000</v>
      </c>
    </row>
    <row r="228" spans="1:6" s="8" customFormat="1" ht="24" customHeight="1" x14ac:dyDescent="0.25">
      <c r="A228" s="1">
        <f t="shared" si="3"/>
        <v>218</v>
      </c>
      <c r="B228" s="2">
        <v>92162940</v>
      </c>
      <c r="C228" s="6" t="s">
        <v>433</v>
      </c>
      <c r="D228" s="7" t="s">
        <v>765</v>
      </c>
      <c r="E228" s="7" t="s">
        <v>772</v>
      </c>
      <c r="F228" s="29">
        <v>5000</v>
      </c>
    </row>
    <row r="229" spans="1:6" s="8" customFormat="1" ht="24" customHeight="1" x14ac:dyDescent="0.25">
      <c r="A229" s="1">
        <f t="shared" si="3"/>
        <v>219</v>
      </c>
      <c r="B229" s="2">
        <v>111792630</v>
      </c>
      <c r="C229" s="6" t="s">
        <v>434</v>
      </c>
      <c r="D229" s="7" t="s">
        <v>765</v>
      </c>
      <c r="E229" s="7" t="s">
        <v>772</v>
      </c>
      <c r="F229" s="29">
        <v>5000</v>
      </c>
    </row>
    <row r="230" spans="1:6" s="8" customFormat="1" ht="24" customHeight="1" x14ac:dyDescent="0.25">
      <c r="A230" s="1">
        <f t="shared" si="3"/>
        <v>220</v>
      </c>
      <c r="B230" s="2">
        <v>115226583</v>
      </c>
      <c r="C230" s="6" t="s">
        <v>435</v>
      </c>
      <c r="D230" s="7" t="s">
        <v>765</v>
      </c>
      <c r="E230" s="7" t="s">
        <v>772</v>
      </c>
      <c r="F230" s="29">
        <v>5000</v>
      </c>
    </row>
    <row r="231" spans="1:6" s="8" customFormat="1" ht="24" customHeight="1" x14ac:dyDescent="0.25">
      <c r="A231" s="1">
        <f t="shared" si="3"/>
        <v>221</v>
      </c>
      <c r="B231" s="2">
        <v>12486361</v>
      </c>
      <c r="C231" s="6" t="s">
        <v>436</v>
      </c>
      <c r="D231" s="7" t="s">
        <v>765</v>
      </c>
      <c r="E231" s="7" t="s">
        <v>772</v>
      </c>
      <c r="F231" s="29">
        <v>5500</v>
      </c>
    </row>
    <row r="232" spans="1:6" s="8" customFormat="1" ht="24" customHeight="1" x14ac:dyDescent="0.25">
      <c r="A232" s="1">
        <f t="shared" si="3"/>
        <v>222</v>
      </c>
      <c r="B232" s="2">
        <v>75049937</v>
      </c>
      <c r="C232" s="6" t="s">
        <v>437</v>
      </c>
      <c r="D232" s="7" t="s">
        <v>765</v>
      </c>
      <c r="E232" s="7" t="s">
        <v>772</v>
      </c>
      <c r="F232" s="29">
        <v>6000</v>
      </c>
    </row>
    <row r="233" spans="1:6" s="8" customFormat="1" ht="24" customHeight="1" x14ac:dyDescent="0.25">
      <c r="A233" s="1">
        <f t="shared" si="3"/>
        <v>223</v>
      </c>
      <c r="B233" s="2">
        <v>115450351</v>
      </c>
      <c r="C233" s="6" t="s">
        <v>438</v>
      </c>
      <c r="D233" s="7" t="s">
        <v>765</v>
      </c>
      <c r="E233" s="7" t="s">
        <v>772</v>
      </c>
      <c r="F233" s="29">
        <v>5000</v>
      </c>
    </row>
    <row r="234" spans="1:6" s="8" customFormat="1" ht="24" customHeight="1" x14ac:dyDescent="0.25">
      <c r="A234" s="1">
        <f t="shared" si="3"/>
        <v>224</v>
      </c>
      <c r="B234" s="2">
        <v>98724061</v>
      </c>
      <c r="C234" s="6" t="s">
        <v>439</v>
      </c>
      <c r="D234" s="7" t="s">
        <v>765</v>
      </c>
      <c r="E234" s="7" t="s">
        <v>772</v>
      </c>
      <c r="F234" s="29">
        <v>5500</v>
      </c>
    </row>
    <row r="235" spans="1:6" s="8" customFormat="1" ht="24" customHeight="1" x14ac:dyDescent="0.25">
      <c r="A235" s="1">
        <f t="shared" si="3"/>
        <v>225</v>
      </c>
      <c r="B235" s="2">
        <v>39034593</v>
      </c>
      <c r="C235" s="6" t="s">
        <v>440</v>
      </c>
      <c r="D235" s="7" t="s">
        <v>765</v>
      </c>
      <c r="E235" s="7" t="s">
        <v>772</v>
      </c>
      <c r="F235" s="29">
        <v>5000</v>
      </c>
    </row>
    <row r="236" spans="1:6" s="8" customFormat="1" ht="24" customHeight="1" x14ac:dyDescent="0.25">
      <c r="A236" s="1">
        <f t="shared" si="3"/>
        <v>226</v>
      </c>
      <c r="B236" s="2">
        <v>6767095</v>
      </c>
      <c r="C236" s="6" t="s">
        <v>442</v>
      </c>
      <c r="D236" s="7" t="s">
        <v>765</v>
      </c>
      <c r="E236" s="7" t="s">
        <v>772</v>
      </c>
      <c r="F236" s="29">
        <v>6500</v>
      </c>
    </row>
    <row r="237" spans="1:6" s="8" customFormat="1" ht="24" customHeight="1" x14ac:dyDescent="0.25">
      <c r="A237" s="1">
        <f t="shared" si="3"/>
        <v>227</v>
      </c>
      <c r="B237" s="2">
        <v>113553765</v>
      </c>
      <c r="C237" s="6" t="s">
        <v>538</v>
      </c>
      <c r="D237" s="7" t="s">
        <v>765</v>
      </c>
      <c r="E237" s="7" t="s">
        <v>772</v>
      </c>
      <c r="F237" s="29">
        <v>6000</v>
      </c>
    </row>
    <row r="238" spans="1:6" s="8" customFormat="1" ht="24" customHeight="1" x14ac:dyDescent="0.25">
      <c r="A238" s="1">
        <f t="shared" si="3"/>
        <v>228</v>
      </c>
      <c r="B238" s="2">
        <v>38128624</v>
      </c>
      <c r="C238" s="6" t="s">
        <v>547</v>
      </c>
      <c r="D238" s="7" t="s">
        <v>765</v>
      </c>
      <c r="E238" s="7" t="s">
        <v>772</v>
      </c>
      <c r="F238" s="29">
        <v>5000</v>
      </c>
    </row>
    <row r="239" spans="1:6" s="8" customFormat="1" ht="24" customHeight="1" x14ac:dyDescent="0.25">
      <c r="A239" s="1">
        <f t="shared" si="3"/>
        <v>229</v>
      </c>
      <c r="B239" s="2">
        <v>118166808</v>
      </c>
      <c r="C239" s="6" t="s">
        <v>566</v>
      </c>
      <c r="D239" s="7" t="s">
        <v>765</v>
      </c>
      <c r="E239" s="7" t="s">
        <v>772</v>
      </c>
      <c r="F239" s="29">
        <v>5000</v>
      </c>
    </row>
    <row r="240" spans="1:6" s="8" customFormat="1" ht="24" customHeight="1" x14ac:dyDescent="0.25">
      <c r="A240" s="1">
        <f t="shared" si="3"/>
        <v>230</v>
      </c>
      <c r="B240" s="2">
        <v>3539881</v>
      </c>
      <c r="C240" s="6" t="s">
        <v>584</v>
      </c>
      <c r="D240" s="7" t="s">
        <v>765</v>
      </c>
      <c r="E240" s="7" t="s">
        <v>772</v>
      </c>
      <c r="F240" s="29">
        <v>5500</v>
      </c>
    </row>
    <row r="241" spans="1:6" s="8" customFormat="1" ht="24" customHeight="1" x14ac:dyDescent="0.25">
      <c r="A241" s="1">
        <f t="shared" si="3"/>
        <v>231</v>
      </c>
      <c r="B241" s="2">
        <v>73513474</v>
      </c>
      <c r="C241" s="6" t="s">
        <v>594</v>
      </c>
      <c r="D241" s="7" t="s">
        <v>765</v>
      </c>
      <c r="E241" s="7" t="s">
        <v>772</v>
      </c>
      <c r="F241" s="29">
        <v>6000</v>
      </c>
    </row>
    <row r="242" spans="1:6" s="8" customFormat="1" ht="24" customHeight="1" x14ac:dyDescent="0.25">
      <c r="A242" s="1">
        <f t="shared" si="3"/>
        <v>232</v>
      </c>
      <c r="B242" s="2">
        <v>78953723</v>
      </c>
      <c r="C242" s="6" t="s">
        <v>659</v>
      </c>
      <c r="D242" s="7" t="s">
        <v>765</v>
      </c>
      <c r="E242" s="7" t="s">
        <v>772</v>
      </c>
      <c r="F242" s="29">
        <v>7000</v>
      </c>
    </row>
    <row r="243" spans="1:6" s="8" customFormat="1" ht="24" customHeight="1" x14ac:dyDescent="0.25">
      <c r="A243" s="1">
        <f t="shared" si="3"/>
        <v>233</v>
      </c>
      <c r="B243" s="2">
        <v>44141076</v>
      </c>
      <c r="C243" s="6" t="s">
        <v>660</v>
      </c>
      <c r="D243" s="7" t="s">
        <v>765</v>
      </c>
      <c r="E243" s="7" t="s">
        <v>772</v>
      </c>
      <c r="F243" s="29">
        <v>5000</v>
      </c>
    </row>
    <row r="244" spans="1:6" s="8" customFormat="1" ht="24" customHeight="1" x14ac:dyDescent="0.25">
      <c r="A244" s="1">
        <f t="shared" si="3"/>
        <v>234</v>
      </c>
      <c r="B244" s="2">
        <v>24998419</v>
      </c>
      <c r="C244" s="6" t="s">
        <v>752</v>
      </c>
      <c r="D244" s="7" t="s">
        <v>765</v>
      </c>
      <c r="E244" s="7" t="s">
        <v>772</v>
      </c>
      <c r="F244" s="29">
        <v>7000</v>
      </c>
    </row>
    <row r="245" spans="1:6" s="8" customFormat="1" ht="24" customHeight="1" x14ac:dyDescent="0.25">
      <c r="A245" s="1">
        <f t="shared" si="3"/>
        <v>235</v>
      </c>
      <c r="B245" s="2">
        <v>94006814</v>
      </c>
      <c r="C245" s="6" t="s">
        <v>531</v>
      </c>
      <c r="D245" s="7" t="s">
        <v>765</v>
      </c>
      <c r="E245" s="7" t="s">
        <v>772</v>
      </c>
      <c r="F245" s="29">
        <v>7000</v>
      </c>
    </row>
    <row r="246" spans="1:6" s="8" customFormat="1" ht="24" customHeight="1" x14ac:dyDescent="0.25">
      <c r="A246" s="1">
        <f t="shared" si="3"/>
        <v>236</v>
      </c>
      <c r="B246" s="2">
        <v>108383105</v>
      </c>
      <c r="C246" s="6" t="s">
        <v>751</v>
      </c>
      <c r="D246" s="7" t="s">
        <v>765</v>
      </c>
      <c r="E246" s="7" t="s">
        <v>772</v>
      </c>
      <c r="F246" s="29">
        <v>5000</v>
      </c>
    </row>
    <row r="247" spans="1:6" s="8" customFormat="1" ht="24" customHeight="1" x14ac:dyDescent="0.25">
      <c r="A247" s="1">
        <f t="shared" si="3"/>
        <v>237</v>
      </c>
      <c r="B247" s="2">
        <v>69712727</v>
      </c>
      <c r="C247" s="6" t="s">
        <v>755</v>
      </c>
      <c r="D247" s="7" t="s">
        <v>765</v>
      </c>
      <c r="E247" s="7" t="s">
        <v>772</v>
      </c>
      <c r="F247" s="29">
        <v>6000</v>
      </c>
    </row>
    <row r="248" spans="1:6" s="8" customFormat="1" ht="24" customHeight="1" x14ac:dyDescent="0.25">
      <c r="A248" s="1">
        <f t="shared" si="3"/>
        <v>238</v>
      </c>
      <c r="B248" s="2">
        <v>100850499</v>
      </c>
      <c r="C248" s="6" t="s">
        <v>756</v>
      </c>
      <c r="D248" s="7" t="s">
        <v>765</v>
      </c>
      <c r="E248" s="7" t="s">
        <v>772</v>
      </c>
      <c r="F248" s="29">
        <v>5000</v>
      </c>
    </row>
    <row r="249" spans="1:6" s="8" customFormat="1" ht="24" customHeight="1" x14ac:dyDescent="0.25">
      <c r="A249" s="1">
        <f t="shared" si="3"/>
        <v>239</v>
      </c>
      <c r="B249" s="2">
        <v>100257585</v>
      </c>
      <c r="C249" s="6" t="s">
        <v>833</v>
      </c>
      <c r="D249" s="7" t="s">
        <v>765</v>
      </c>
      <c r="E249" s="7" t="s">
        <v>772</v>
      </c>
      <c r="F249" s="29">
        <v>5000</v>
      </c>
    </row>
    <row r="250" spans="1:6" s="8" customFormat="1" ht="24" customHeight="1" x14ac:dyDescent="0.25">
      <c r="A250" s="1">
        <f t="shared" si="3"/>
        <v>240</v>
      </c>
      <c r="B250" s="2">
        <v>30096987</v>
      </c>
      <c r="C250" s="6" t="s">
        <v>834</v>
      </c>
      <c r="D250" s="7" t="s">
        <v>765</v>
      </c>
      <c r="E250" s="7" t="s">
        <v>772</v>
      </c>
      <c r="F250" s="29">
        <v>5000</v>
      </c>
    </row>
    <row r="251" spans="1:6" s="8" customFormat="1" ht="24" customHeight="1" x14ac:dyDescent="0.25">
      <c r="A251" s="1">
        <f t="shared" si="3"/>
        <v>241</v>
      </c>
      <c r="B251" s="2">
        <v>16282329</v>
      </c>
      <c r="C251" s="6" t="s">
        <v>835</v>
      </c>
      <c r="D251" s="7" t="s">
        <v>765</v>
      </c>
      <c r="E251" s="7" t="s">
        <v>772</v>
      </c>
      <c r="F251" s="29">
        <v>5000</v>
      </c>
    </row>
    <row r="252" spans="1:6" s="8" customFormat="1" ht="24" customHeight="1" x14ac:dyDescent="0.25">
      <c r="A252" s="1">
        <f t="shared" si="3"/>
        <v>242</v>
      </c>
      <c r="B252" s="2">
        <v>89388836</v>
      </c>
      <c r="C252" s="6" t="s">
        <v>815</v>
      </c>
      <c r="D252" s="7" t="s">
        <v>765</v>
      </c>
      <c r="E252" s="7" t="s">
        <v>772</v>
      </c>
      <c r="F252" s="29">
        <v>5000</v>
      </c>
    </row>
    <row r="253" spans="1:6" s="8" customFormat="1" ht="24" customHeight="1" x14ac:dyDescent="0.25">
      <c r="A253" s="1">
        <f t="shared" si="3"/>
        <v>243</v>
      </c>
      <c r="B253" s="2">
        <v>300400764</v>
      </c>
      <c r="C253" s="6" t="s">
        <v>816</v>
      </c>
      <c r="D253" s="7" t="s">
        <v>765</v>
      </c>
      <c r="E253" s="7" t="s">
        <v>772</v>
      </c>
      <c r="F253" s="29">
        <v>5000</v>
      </c>
    </row>
    <row r="254" spans="1:6" s="8" customFormat="1" ht="24" customHeight="1" x14ac:dyDescent="0.25">
      <c r="A254" s="1">
        <f t="shared" si="3"/>
        <v>244</v>
      </c>
      <c r="B254" s="2">
        <v>86214004</v>
      </c>
      <c r="C254" s="6" t="s">
        <v>817</v>
      </c>
      <c r="D254" s="7" t="s">
        <v>765</v>
      </c>
      <c r="E254" s="7" t="s">
        <v>772</v>
      </c>
      <c r="F254" s="29">
        <v>5000</v>
      </c>
    </row>
    <row r="255" spans="1:6" s="8" customFormat="1" ht="21.6" x14ac:dyDescent="0.25">
      <c r="A255" s="1">
        <f t="shared" si="3"/>
        <v>245</v>
      </c>
      <c r="B255" s="2">
        <v>364807962</v>
      </c>
      <c r="C255" s="6" t="s">
        <v>818</v>
      </c>
      <c r="D255" s="7" t="s">
        <v>765</v>
      </c>
      <c r="E255" s="7" t="s">
        <v>772</v>
      </c>
      <c r="F255" s="29">
        <v>5000</v>
      </c>
    </row>
    <row r="256" spans="1:6" s="8" customFormat="1" ht="24" customHeight="1" x14ac:dyDescent="0.25">
      <c r="A256" s="1">
        <f t="shared" si="3"/>
        <v>246</v>
      </c>
      <c r="B256" s="2">
        <v>100535593</v>
      </c>
      <c r="C256" s="6" t="s">
        <v>568</v>
      </c>
      <c r="D256" s="7" t="s">
        <v>765</v>
      </c>
      <c r="E256" s="7" t="s">
        <v>772</v>
      </c>
      <c r="F256" s="29">
        <v>5000</v>
      </c>
    </row>
    <row r="257" spans="1:6" s="8" customFormat="1" ht="24" customHeight="1" x14ac:dyDescent="0.25">
      <c r="A257" s="1">
        <f t="shared" si="3"/>
        <v>247</v>
      </c>
      <c r="B257" s="2">
        <v>104715766</v>
      </c>
      <c r="C257" s="6" t="s">
        <v>569</v>
      </c>
      <c r="D257" s="7" t="s">
        <v>765</v>
      </c>
      <c r="E257" s="7" t="s">
        <v>772</v>
      </c>
      <c r="F257" s="29">
        <v>5000</v>
      </c>
    </row>
    <row r="258" spans="1:6" s="8" customFormat="1" ht="24" customHeight="1" x14ac:dyDescent="0.25">
      <c r="A258" s="1">
        <f t="shared" si="3"/>
        <v>248</v>
      </c>
      <c r="B258" s="2">
        <v>80188613</v>
      </c>
      <c r="C258" s="6" t="s">
        <v>567</v>
      </c>
      <c r="D258" s="7" t="s">
        <v>765</v>
      </c>
      <c r="E258" s="7" t="s">
        <v>772</v>
      </c>
      <c r="F258" s="29">
        <v>5000</v>
      </c>
    </row>
    <row r="259" spans="1:6" s="8" customFormat="1" ht="24" customHeight="1" x14ac:dyDescent="0.25">
      <c r="A259" s="1">
        <f t="shared" si="3"/>
        <v>249</v>
      </c>
      <c r="B259" s="2">
        <v>119230828</v>
      </c>
      <c r="C259" s="6" t="s">
        <v>661</v>
      </c>
      <c r="D259" s="7" t="s">
        <v>765</v>
      </c>
      <c r="E259" s="7" t="s">
        <v>772</v>
      </c>
      <c r="F259" s="29">
        <v>5000</v>
      </c>
    </row>
    <row r="260" spans="1:6" s="8" customFormat="1" ht="24" customHeight="1" x14ac:dyDescent="0.25">
      <c r="A260" s="1">
        <f t="shared" si="3"/>
        <v>250</v>
      </c>
      <c r="B260" s="2">
        <v>112922961</v>
      </c>
      <c r="C260" s="6" t="s">
        <v>443</v>
      </c>
      <c r="D260" s="7" t="s">
        <v>765</v>
      </c>
      <c r="E260" s="7" t="s">
        <v>772</v>
      </c>
      <c r="F260" s="29">
        <v>5000</v>
      </c>
    </row>
    <row r="261" spans="1:6" s="8" customFormat="1" ht="24" customHeight="1" x14ac:dyDescent="0.25">
      <c r="A261" s="1">
        <f t="shared" si="3"/>
        <v>251</v>
      </c>
      <c r="B261" s="2">
        <v>81404239</v>
      </c>
      <c r="C261" s="6" t="s">
        <v>445</v>
      </c>
      <c r="D261" s="7" t="s">
        <v>765</v>
      </c>
      <c r="E261" s="7" t="s">
        <v>772</v>
      </c>
      <c r="F261" s="29">
        <v>5000</v>
      </c>
    </row>
    <row r="262" spans="1:6" s="8" customFormat="1" ht="24" customHeight="1" x14ac:dyDescent="0.25">
      <c r="A262" s="1">
        <f t="shared" si="3"/>
        <v>252</v>
      </c>
      <c r="B262" s="2">
        <v>109068971</v>
      </c>
      <c r="C262" s="6" t="s">
        <v>554</v>
      </c>
      <c r="D262" s="7" t="s">
        <v>765</v>
      </c>
      <c r="E262" s="7" t="s">
        <v>772</v>
      </c>
      <c r="F262" s="29">
        <v>5000</v>
      </c>
    </row>
    <row r="263" spans="1:6" s="8" customFormat="1" ht="24" customHeight="1" x14ac:dyDescent="0.25">
      <c r="A263" s="1">
        <f t="shared" si="3"/>
        <v>253</v>
      </c>
      <c r="B263" s="2">
        <v>60811323</v>
      </c>
      <c r="C263" s="6" t="s">
        <v>555</v>
      </c>
      <c r="D263" s="7" t="s">
        <v>765</v>
      </c>
      <c r="E263" s="7" t="s">
        <v>772</v>
      </c>
      <c r="F263" s="29">
        <v>5000</v>
      </c>
    </row>
    <row r="264" spans="1:6" s="8" customFormat="1" ht="24" customHeight="1" x14ac:dyDescent="0.25">
      <c r="A264" s="1">
        <f t="shared" si="3"/>
        <v>254</v>
      </c>
      <c r="B264" s="2">
        <v>95727744</v>
      </c>
      <c r="C264" s="6" t="s">
        <v>444</v>
      </c>
      <c r="D264" s="7" t="s">
        <v>765</v>
      </c>
      <c r="E264" s="7" t="s">
        <v>772</v>
      </c>
      <c r="F264" s="29">
        <v>6000</v>
      </c>
    </row>
    <row r="265" spans="1:6" s="8" customFormat="1" ht="24" customHeight="1" x14ac:dyDescent="0.25">
      <c r="A265" s="1">
        <f t="shared" si="3"/>
        <v>255</v>
      </c>
      <c r="B265" s="2">
        <v>65693760</v>
      </c>
      <c r="C265" s="6" t="s">
        <v>754</v>
      </c>
      <c r="D265" s="7" t="s">
        <v>765</v>
      </c>
      <c r="E265" s="7" t="s">
        <v>772</v>
      </c>
      <c r="F265" s="29">
        <v>5000</v>
      </c>
    </row>
    <row r="266" spans="1:6" s="8" customFormat="1" ht="24" customHeight="1" x14ac:dyDescent="0.25">
      <c r="A266" s="1">
        <f t="shared" si="3"/>
        <v>256</v>
      </c>
      <c r="B266" s="2">
        <v>110116399</v>
      </c>
      <c r="C266" s="6" t="s">
        <v>446</v>
      </c>
      <c r="D266" s="7" t="s">
        <v>765</v>
      </c>
      <c r="E266" s="7" t="s">
        <v>772</v>
      </c>
      <c r="F266" s="29">
        <v>5000</v>
      </c>
    </row>
    <row r="267" spans="1:6" s="8" customFormat="1" ht="24" customHeight="1" x14ac:dyDescent="0.25">
      <c r="A267" s="1">
        <f t="shared" si="3"/>
        <v>257</v>
      </c>
      <c r="B267" s="2">
        <v>38812312</v>
      </c>
      <c r="C267" s="6" t="s">
        <v>447</v>
      </c>
      <c r="D267" s="7" t="s">
        <v>765</v>
      </c>
      <c r="E267" s="7" t="s">
        <v>772</v>
      </c>
      <c r="F267" s="29">
        <v>8000</v>
      </c>
    </row>
    <row r="268" spans="1:6" s="8" customFormat="1" ht="24" customHeight="1" x14ac:dyDescent="0.25">
      <c r="A268" s="1">
        <f t="shared" si="3"/>
        <v>258</v>
      </c>
      <c r="B268" s="2">
        <v>97709042</v>
      </c>
      <c r="C268" s="6" t="s">
        <v>448</v>
      </c>
      <c r="D268" s="7" t="s">
        <v>765</v>
      </c>
      <c r="E268" s="7" t="s">
        <v>772</v>
      </c>
      <c r="F268" s="29">
        <v>7500</v>
      </c>
    </row>
    <row r="269" spans="1:6" s="8" customFormat="1" ht="24" customHeight="1" x14ac:dyDescent="0.25">
      <c r="A269" s="1">
        <f t="shared" ref="A269:A332" si="4">+A268+1</f>
        <v>259</v>
      </c>
      <c r="B269" s="2">
        <v>5139074</v>
      </c>
      <c r="C269" s="6" t="s">
        <v>422</v>
      </c>
      <c r="D269" s="7" t="s">
        <v>765</v>
      </c>
      <c r="E269" s="7" t="s">
        <v>772</v>
      </c>
      <c r="F269" s="29">
        <v>8000</v>
      </c>
    </row>
    <row r="270" spans="1:6" s="8" customFormat="1" ht="24" customHeight="1" x14ac:dyDescent="0.25">
      <c r="A270" s="1">
        <f t="shared" si="4"/>
        <v>260</v>
      </c>
      <c r="B270" s="2">
        <v>68979851</v>
      </c>
      <c r="C270" s="6" t="s">
        <v>449</v>
      </c>
      <c r="D270" s="7" t="s">
        <v>765</v>
      </c>
      <c r="E270" s="7" t="s">
        <v>772</v>
      </c>
      <c r="F270" s="29">
        <v>8000</v>
      </c>
    </row>
    <row r="271" spans="1:6" s="8" customFormat="1" ht="24" customHeight="1" x14ac:dyDescent="0.25">
      <c r="A271" s="1">
        <f t="shared" si="4"/>
        <v>261</v>
      </c>
      <c r="B271" s="2">
        <v>76526135</v>
      </c>
      <c r="C271" s="6" t="s">
        <v>534</v>
      </c>
      <c r="D271" s="7" t="s">
        <v>765</v>
      </c>
      <c r="E271" s="7" t="s">
        <v>772</v>
      </c>
      <c r="F271" s="29">
        <v>5000</v>
      </c>
    </row>
    <row r="272" spans="1:6" s="8" customFormat="1" ht="24" customHeight="1" x14ac:dyDescent="0.25">
      <c r="A272" s="1">
        <f t="shared" si="4"/>
        <v>262</v>
      </c>
      <c r="B272" s="2">
        <v>15762890</v>
      </c>
      <c r="C272" s="6" t="s">
        <v>539</v>
      </c>
      <c r="D272" s="7" t="s">
        <v>765</v>
      </c>
      <c r="E272" s="7" t="s">
        <v>772</v>
      </c>
      <c r="F272" s="29">
        <v>6000</v>
      </c>
    </row>
    <row r="273" spans="1:6" s="8" customFormat="1" ht="24" customHeight="1" x14ac:dyDescent="0.25">
      <c r="A273" s="1">
        <f t="shared" si="4"/>
        <v>263</v>
      </c>
      <c r="B273" s="2">
        <v>107335603</v>
      </c>
      <c r="C273" s="6" t="s">
        <v>450</v>
      </c>
      <c r="D273" s="7" t="s">
        <v>765</v>
      </c>
      <c r="E273" s="7" t="s">
        <v>772</v>
      </c>
      <c r="F273" s="29">
        <v>5000</v>
      </c>
    </row>
    <row r="274" spans="1:6" s="8" customFormat="1" ht="24" customHeight="1" x14ac:dyDescent="0.25">
      <c r="A274" s="1">
        <f t="shared" si="4"/>
        <v>264</v>
      </c>
      <c r="B274" s="2">
        <v>112226825</v>
      </c>
      <c r="C274" s="6" t="s">
        <v>809</v>
      </c>
      <c r="D274" s="7" t="s">
        <v>765</v>
      </c>
      <c r="E274" s="7" t="s">
        <v>772</v>
      </c>
      <c r="F274" s="29">
        <v>5000</v>
      </c>
    </row>
    <row r="275" spans="1:6" s="8" customFormat="1" ht="24" customHeight="1" x14ac:dyDescent="0.25">
      <c r="A275" s="1">
        <f t="shared" si="4"/>
        <v>265</v>
      </c>
      <c r="B275" s="2">
        <v>1008859347</v>
      </c>
      <c r="C275" s="6" t="s">
        <v>814</v>
      </c>
      <c r="D275" s="7" t="s">
        <v>765</v>
      </c>
      <c r="E275" s="7" t="s">
        <v>772</v>
      </c>
      <c r="F275" s="29">
        <v>5000</v>
      </c>
    </row>
    <row r="276" spans="1:6" s="8" customFormat="1" ht="24" customHeight="1" x14ac:dyDescent="0.25">
      <c r="A276" s="1">
        <f t="shared" si="4"/>
        <v>266</v>
      </c>
      <c r="B276" s="2">
        <v>96166118</v>
      </c>
      <c r="C276" s="6" t="s">
        <v>871</v>
      </c>
      <c r="D276" s="7" t="s">
        <v>765</v>
      </c>
      <c r="E276" s="7" t="s">
        <v>772</v>
      </c>
      <c r="F276" s="29">
        <v>6000</v>
      </c>
    </row>
    <row r="277" spans="1:6" s="8" customFormat="1" ht="24" customHeight="1" x14ac:dyDescent="0.25">
      <c r="A277" s="1">
        <f t="shared" si="4"/>
        <v>267</v>
      </c>
      <c r="B277" s="2">
        <v>40217035</v>
      </c>
      <c r="C277" s="6" t="s">
        <v>872</v>
      </c>
      <c r="D277" s="7" t="s">
        <v>765</v>
      </c>
      <c r="E277" s="7" t="s">
        <v>772</v>
      </c>
      <c r="F277" s="29">
        <v>5000</v>
      </c>
    </row>
    <row r="278" spans="1:6" s="8" customFormat="1" ht="24" customHeight="1" x14ac:dyDescent="0.25">
      <c r="A278" s="1">
        <f t="shared" si="4"/>
        <v>268</v>
      </c>
      <c r="B278" s="2">
        <v>80950027</v>
      </c>
      <c r="C278" s="6" t="s">
        <v>873</v>
      </c>
      <c r="D278" s="7" t="s">
        <v>765</v>
      </c>
      <c r="E278" s="7" t="s">
        <v>772</v>
      </c>
      <c r="F278" s="29">
        <v>6500</v>
      </c>
    </row>
    <row r="279" spans="1:6" s="8" customFormat="1" ht="24" customHeight="1" x14ac:dyDescent="0.25">
      <c r="A279" s="1">
        <f t="shared" si="4"/>
        <v>269</v>
      </c>
      <c r="B279" s="2" t="s">
        <v>1003</v>
      </c>
      <c r="C279" s="6" t="s">
        <v>904</v>
      </c>
      <c r="D279" s="7" t="s">
        <v>765</v>
      </c>
      <c r="E279" s="7" t="s">
        <v>772</v>
      </c>
      <c r="F279" s="29">
        <v>5000</v>
      </c>
    </row>
    <row r="280" spans="1:6" s="8" customFormat="1" ht="24" customHeight="1" x14ac:dyDescent="0.25">
      <c r="A280" s="1">
        <f t="shared" si="4"/>
        <v>270</v>
      </c>
      <c r="B280" s="2">
        <v>313421099</v>
      </c>
      <c r="C280" s="6" t="s">
        <v>989</v>
      </c>
      <c r="D280" s="7" t="s">
        <v>765</v>
      </c>
      <c r="E280" s="7" t="s">
        <v>772</v>
      </c>
      <c r="F280" s="29">
        <v>8000</v>
      </c>
    </row>
    <row r="281" spans="1:6" s="8" customFormat="1" ht="24" customHeight="1" x14ac:dyDescent="0.25">
      <c r="A281" s="1">
        <f t="shared" si="4"/>
        <v>271</v>
      </c>
      <c r="B281" s="2">
        <v>9627049</v>
      </c>
      <c r="C281" s="6" t="s">
        <v>905</v>
      </c>
      <c r="D281" s="7" t="s">
        <v>765</v>
      </c>
      <c r="E281" s="7" t="s">
        <v>772</v>
      </c>
      <c r="F281" s="29">
        <v>5000</v>
      </c>
    </row>
    <row r="282" spans="1:6" s="8" customFormat="1" ht="24" customHeight="1" x14ac:dyDescent="0.25">
      <c r="A282" s="1">
        <f t="shared" si="4"/>
        <v>272</v>
      </c>
      <c r="B282" s="2">
        <v>81235933</v>
      </c>
      <c r="C282" s="6" t="s">
        <v>906</v>
      </c>
      <c r="D282" s="7" t="s">
        <v>765</v>
      </c>
      <c r="E282" s="7" t="s">
        <v>772</v>
      </c>
      <c r="F282" s="29">
        <v>5000</v>
      </c>
    </row>
    <row r="283" spans="1:6" s="8" customFormat="1" ht="24" customHeight="1" x14ac:dyDescent="0.25">
      <c r="A283" s="1">
        <f t="shared" si="4"/>
        <v>273</v>
      </c>
      <c r="B283" s="2">
        <v>91794099</v>
      </c>
      <c r="C283" s="6" t="s">
        <v>907</v>
      </c>
      <c r="D283" s="7" t="s">
        <v>765</v>
      </c>
      <c r="E283" s="7" t="s">
        <v>772</v>
      </c>
      <c r="F283" s="29">
        <v>5000</v>
      </c>
    </row>
    <row r="284" spans="1:6" s="8" customFormat="1" ht="24" customHeight="1" x14ac:dyDescent="0.25">
      <c r="A284" s="1">
        <f t="shared" si="4"/>
        <v>274</v>
      </c>
      <c r="B284" s="2">
        <v>319787168</v>
      </c>
      <c r="C284" s="6" t="s">
        <v>990</v>
      </c>
      <c r="D284" s="7" t="s">
        <v>765</v>
      </c>
      <c r="E284" s="7" t="s">
        <v>772</v>
      </c>
      <c r="F284" s="29">
        <v>5000</v>
      </c>
    </row>
    <row r="285" spans="1:6" s="8" customFormat="1" ht="24" customHeight="1" x14ac:dyDescent="0.25">
      <c r="A285" s="1">
        <f t="shared" si="4"/>
        <v>275</v>
      </c>
      <c r="B285" s="2">
        <v>76548856</v>
      </c>
      <c r="C285" s="6" t="s">
        <v>991</v>
      </c>
      <c r="D285" s="7" t="s">
        <v>765</v>
      </c>
      <c r="E285" s="7" t="s">
        <v>772</v>
      </c>
      <c r="F285" s="29">
        <v>5000</v>
      </c>
    </row>
    <row r="286" spans="1:6" s="8" customFormat="1" ht="24" customHeight="1" x14ac:dyDescent="0.25">
      <c r="A286" s="1">
        <f t="shared" si="4"/>
        <v>276</v>
      </c>
      <c r="B286" s="2">
        <v>114493456</v>
      </c>
      <c r="C286" s="6" t="s">
        <v>992</v>
      </c>
      <c r="D286" s="7" t="s">
        <v>765</v>
      </c>
      <c r="E286" s="7" t="s">
        <v>772</v>
      </c>
      <c r="F286" s="29">
        <v>5000</v>
      </c>
    </row>
    <row r="287" spans="1:6" s="8" customFormat="1" ht="24" customHeight="1" x14ac:dyDescent="0.25">
      <c r="A287" s="1">
        <f t="shared" si="4"/>
        <v>277</v>
      </c>
      <c r="B287" s="2" t="s">
        <v>1004</v>
      </c>
      <c r="C287" s="6" t="s">
        <v>993</v>
      </c>
      <c r="D287" s="7" t="s">
        <v>765</v>
      </c>
      <c r="E287" s="7" t="s">
        <v>772</v>
      </c>
      <c r="F287" s="29">
        <v>5000</v>
      </c>
    </row>
    <row r="288" spans="1:6" s="8" customFormat="1" ht="24" customHeight="1" x14ac:dyDescent="0.25">
      <c r="A288" s="1">
        <f t="shared" si="4"/>
        <v>278</v>
      </c>
      <c r="B288" s="2">
        <v>74872540</v>
      </c>
      <c r="C288" s="6" t="s">
        <v>994</v>
      </c>
      <c r="D288" s="7" t="s">
        <v>765</v>
      </c>
      <c r="E288" s="7" t="s">
        <v>772</v>
      </c>
      <c r="F288" s="29">
        <v>5000</v>
      </c>
    </row>
    <row r="289" spans="1:6" s="8" customFormat="1" ht="24" customHeight="1" x14ac:dyDescent="0.25">
      <c r="A289" s="1">
        <f t="shared" si="4"/>
        <v>279</v>
      </c>
      <c r="B289" s="2">
        <v>109236017</v>
      </c>
      <c r="C289" s="6" t="s">
        <v>995</v>
      </c>
      <c r="D289" s="7" t="s">
        <v>765</v>
      </c>
      <c r="E289" s="7" t="s">
        <v>772</v>
      </c>
      <c r="F289" s="29">
        <v>5000</v>
      </c>
    </row>
    <row r="290" spans="1:6" s="8" customFormat="1" ht="24" customHeight="1" x14ac:dyDescent="0.25">
      <c r="A290" s="1">
        <f t="shared" si="4"/>
        <v>280</v>
      </c>
      <c r="B290" s="2">
        <v>85918113</v>
      </c>
      <c r="C290" s="6" t="s">
        <v>996</v>
      </c>
      <c r="D290" s="7" t="s">
        <v>765</v>
      </c>
      <c r="E290" s="7" t="s">
        <v>772</v>
      </c>
      <c r="F290" s="29">
        <v>5000</v>
      </c>
    </row>
    <row r="291" spans="1:6" s="8" customFormat="1" ht="24" customHeight="1" x14ac:dyDescent="0.25">
      <c r="A291" s="1">
        <f t="shared" si="4"/>
        <v>281</v>
      </c>
      <c r="B291" s="2">
        <v>105250317</v>
      </c>
      <c r="C291" s="6" t="s">
        <v>997</v>
      </c>
      <c r="D291" s="7" t="s">
        <v>765</v>
      </c>
      <c r="E291" s="7" t="s">
        <v>772</v>
      </c>
      <c r="F291" s="29">
        <v>5000</v>
      </c>
    </row>
    <row r="292" spans="1:6" s="8" customFormat="1" ht="24" customHeight="1" x14ac:dyDescent="0.25">
      <c r="A292" s="1">
        <f t="shared" si="4"/>
        <v>282</v>
      </c>
      <c r="B292" s="2">
        <v>302117792</v>
      </c>
      <c r="C292" s="6" t="s">
        <v>998</v>
      </c>
      <c r="D292" s="7" t="s">
        <v>765</v>
      </c>
      <c r="E292" s="7" t="s">
        <v>772</v>
      </c>
      <c r="F292" s="29">
        <v>5000</v>
      </c>
    </row>
    <row r="293" spans="1:6" s="8" customFormat="1" ht="24" customHeight="1" x14ac:dyDescent="0.25">
      <c r="A293" s="1">
        <f t="shared" si="4"/>
        <v>283</v>
      </c>
      <c r="B293" s="2">
        <v>34647007</v>
      </c>
      <c r="C293" s="6" t="s">
        <v>946</v>
      </c>
      <c r="D293" s="7" t="s">
        <v>765</v>
      </c>
      <c r="E293" s="7" t="s">
        <v>772</v>
      </c>
      <c r="F293" s="29">
        <v>7000</v>
      </c>
    </row>
    <row r="294" spans="1:6" s="8" customFormat="1" ht="24" customHeight="1" x14ac:dyDescent="0.25">
      <c r="A294" s="1">
        <f t="shared" si="4"/>
        <v>284</v>
      </c>
      <c r="B294" s="2">
        <v>95491244</v>
      </c>
      <c r="C294" s="6" t="s">
        <v>935</v>
      </c>
      <c r="D294" s="7" t="s">
        <v>765</v>
      </c>
      <c r="E294" s="7" t="s">
        <v>772</v>
      </c>
      <c r="F294" s="29">
        <v>6000</v>
      </c>
    </row>
    <row r="295" spans="1:6" s="8" customFormat="1" ht="24" customHeight="1" x14ac:dyDescent="0.25">
      <c r="A295" s="1">
        <f t="shared" si="4"/>
        <v>285</v>
      </c>
      <c r="B295" s="2">
        <v>92015298</v>
      </c>
      <c r="C295" s="6" t="s">
        <v>936</v>
      </c>
      <c r="D295" s="7" t="s">
        <v>765</v>
      </c>
      <c r="E295" s="7" t="s">
        <v>772</v>
      </c>
      <c r="F295" s="29">
        <v>6000</v>
      </c>
    </row>
    <row r="296" spans="1:6" s="8" customFormat="1" ht="24" customHeight="1" x14ac:dyDescent="0.25">
      <c r="A296" s="1">
        <f t="shared" si="4"/>
        <v>286</v>
      </c>
      <c r="B296" s="2">
        <v>339806184</v>
      </c>
      <c r="C296" s="6" t="s">
        <v>937</v>
      </c>
      <c r="D296" s="7" t="s">
        <v>765</v>
      </c>
      <c r="E296" s="7" t="s">
        <v>772</v>
      </c>
      <c r="F296" s="29">
        <v>6000</v>
      </c>
    </row>
    <row r="297" spans="1:6" s="8" customFormat="1" ht="24" customHeight="1" x14ac:dyDescent="0.25">
      <c r="A297" s="1">
        <f t="shared" si="4"/>
        <v>287</v>
      </c>
      <c r="B297" s="2">
        <v>87602237</v>
      </c>
      <c r="C297" s="6" t="s">
        <v>938</v>
      </c>
      <c r="D297" s="7" t="s">
        <v>765</v>
      </c>
      <c r="E297" s="7" t="s">
        <v>772</v>
      </c>
      <c r="F297" s="29">
        <v>5000</v>
      </c>
    </row>
    <row r="298" spans="1:6" s="8" customFormat="1" ht="24" customHeight="1" x14ac:dyDescent="0.25">
      <c r="A298" s="1">
        <f t="shared" si="4"/>
        <v>288</v>
      </c>
      <c r="B298" s="2">
        <v>39510441</v>
      </c>
      <c r="C298" s="6" t="s">
        <v>939</v>
      </c>
      <c r="D298" s="7" t="s">
        <v>765</v>
      </c>
      <c r="E298" s="7" t="s">
        <v>772</v>
      </c>
      <c r="F298" s="29">
        <v>7500</v>
      </c>
    </row>
    <row r="299" spans="1:6" s="8" customFormat="1" ht="24" customHeight="1" x14ac:dyDescent="0.25">
      <c r="A299" s="1">
        <f t="shared" si="4"/>
        <v>289</v>
      </c>
      <c r="B299" s="2">
        <v>80547745</v>
      </c>
      <c r="C299" s="6" t="s">
        <v>999</v>
      </c>
      <c r="D299" s="7" t="s">
        <v>765</v>
      </c>
      <c r="E299" s="7" t="s">
        <v>772</v>
      </c>
      <c r="F299" s="29">
        <v>4516.13</v>
      </c>
    </row>
    <row r="300" spans="1:6" s="8" customFormat="1" ht="24" customHeight="1" x14ac:dyDescent="0.25">
      <c r="A300" s="1">
        <f t="shared" si="4"/>
        <v>290</v>
      </c>
      <c r="B300" s="2">
        <v>9607358</v>
      </c>
      <c r="C300" s="6" t="s">
        <v>1000</v>
      </c>
      <c r="D300" s="7" t="s">
        <v>765</v>
      </c>
      <c r="E300" s="7" t="s">
        <v>772</v>
      </c>
      <c r="F300" s="29">
        <v>5419.35</v>
      </c>
    </row>
    <row r="301" spans="1:6" s="8" customFormat="1" ht="24" customHeight="1" x14ac:dyDescent="0.25">
      <c r="A301" s="1">
        <f t="shared" si="4"/>
        <v>291</v>
      </c>
      <c r="B301" s="2">
        <v>24278610</v>
      </c>
      <c r="C301" s="6" t="s">
        <v>1001</v>
      </c>
      <c r="D301" s="7" t="s">
        <v>765</v>
      </c>
      <c r="E301" s="7" t="s">
        <v>772</v>
      </c>
      <c r="F301" s="29">
        <v>4516.13</v>
      </c>
    </row>
    <row r="302" spans="1:6" s="8" customFormat="1" ht="24" customHeight="1" x14ac:dyDescent="0.25">
      <c r="A302" s="1">
        <f t="shared" si="4"/>
        <v>292</v>
      </c>
      <c r="B302" s="2">
        <v>111824230</v>
      </c>
      <c r="C302" s="6" t="s">
        <v>1002</v>
      </c>
      <c r="D302" s="7" t="s">
        <v>765</v>
      </c>
      <c r="E302" s="7" t="s">
        <v>772</v>
      </c>
      <c r="F302" s="29">
        <v>5419.35</v>
      </c>
    </row>
    <row r="303" spans="1:6" s="8" customFormat="1" ht="24" customHeight="1" x14ac:dyDescent="0.25">
      <c r="A303" s="1">
        <f t="shared" si="4"/>
        <v>293</v>
      </c>
      <c r="B303" s="2">
        <v>6926134</v>
      </c>
      <c r="C303" s="6" t="s">
        <v>368</v>
      </c>
      <c r="D303" s="7" t="s">
        <v>765</v>
      </c>
      <c r="E303" s="7" t="s">
        <v>773</v>
      </c>
      <c r="F303" s="29">
        <v>6500</v>
      </c>
    </row>
    <row r="304" spans="1:6" s="8" customFormat="1" ht="24" customHeight="1" x14ac:dyDescent="0.25">
      <c r="A304" s="1">
        <f t="shared" si="4"/>
        <v>294</v>
      </c>
      <c r="B304" s="2">
        <v>93570945</v>
      </c>
      <c r="C304" s="6" t="s">
        <v>369</v>
      </c>
      <c r="D304" s="7" t="s">
        <v>765</v>
      </c>
      <c r="E304" s="7" t="s">
        <v>773</v>
      </c>
      <c r="F304" s="29">
        <v>6500</v>
      </c>
    </row>
    <row r="305" spans="1:6" s="8" customFormat="1" ht="24" customHeight="1" x14ac:dyDescent="0.25">
      <c r="A305" s="1">
        <f t="shared" si="4"/>
        <v>295</v>
      </c>
      <c r="B305" s="2">
        <v>41293703</v>
      </c>
      <c r="C305" s="6" t="s">
        <v>581</v>
      </c>
      <c r="D305" s="7" t="s">
        <v>765</v>
      </c>
      <c r="E305" s="7" t="s">
        <v>773</v>
      </c>
      <c r="F305" s="29">
        <v>9000</v>
      </c>
    </row>
    <row r="306" spans="1:6" s="8" customFormat="1" ht="24" customHeight="1" x14ac:dyDescent="0.25">
      <c r="A306" s="1">
        <f t="shared" si="4"/>
        <v>296</v>
      </c>
      <c r="B306" s="2">
        <v>41555155</v>
      </c>
      <c r="C306" s="6" t="s">
        <v>370</v>
      </c>
      <c r="D306" s="7" t="s">
        <v>765</v>
      </c>
      <c r="E306" s="7" t="s">
        <v>773</v>
      </c>
      <c r="F306" s="29">
        <v>10000</v>
      </c>
    </row>
    <row r="307" spans="1:6" s="8" customFormat="1" ht="24" customHeight="1" x14ac:dyDescent="0.25">
      <c r="A307" s="1">
        <f t="shared" si="4"/>
        <v>297</v>
      </c>
      <c r="B307" s="2">
        <v>75678756</v>
      </c>
      <c r="C307" s="6" t="s">
        <v>375</v>
      </c>
      <c r="D307" s="7" t="s">
        <v>765</v>
      </c>
      <c r="E307" s="7" t="s">
        <v>773</v>
      </c>
      <c r="F307" s="29">
        <v>9000</v>
      </c>
    </row>
    <row r="308" spans="1:6" s="8" customFormat="1" ht="24" customHeight="1" x14ac:dyDescent="0.25">
      <c r="A308" s="1">
        <f t="shared" si="4"/>
        <v>298</v>
      </c>
      <c r="B308" s="2">
        <v>27554937</v>
      </c>
      <c r="C308" s="6" t="s">
        <v>371</v>
      </c>
      <c r="D308" s="7" t="s">
        <v>765</v>
      </c>
      <c r="E308" s="7" t="s">
        <v>773</v>
      </c>
      <c r="F308" s="29">
        <v>8000</v>
      </c>
    </row>
    <row r="309" spans="1:6" s="8" customFormat="1" ht="24" customHeight="1" x14ac:dyDescent="0.25">
      <c r="A309" s="1">
        <f t="shared" si="4"/>
        <v>299</v>
      </c>
      <c r="B309" s="2">
        <v>80763715</v>
      </c>
      <c r="C309" s="6" t="s">
        <v>372</v>
      </c>
      <c r="D309" s="7" t="s">
        <v>765</v>
      </c>
      <c r="E309" s="7" t="s">
        <v>773</v>
      </c>
      <c r="F309" s="29">
        <v>8500</v>
      </c>
    </row>
    <row r="310" spans="1:6" s="8" customFormat="1" ht="24" customHeight="1" x14ac:dyDescent="0.25">
      <c r="A310" s="1">
        <f t="shared" si="4"/>
        <v>300</v>
      </c>
      <c r="B310" s="2">
        <v>91464218</v>
      </c>
      <c r="C310" s="6" t="s">
        <v>373</v>
      </c>
      <c r="D310" s="7" t="s">
        <v>765</v>
      </c>
      <c r="E310" s="7" t="s">
        <v>773</v>
      </c>
      <c r="F310" s="29">
        <v>6000</v>
      </c>
    </row>
    <row r="311" spans="1:6" s="8" customFormat="1" ht="24" customHeight="1" x14ac:dyDescent="0.25">
      <c r="A311" s="1">
        <f t="shared" si="4"/>
        <v>301</v>
      </c>
      <c r="B311" s="2">
        <v>75331691</v>
      </c>
      <c r="C311" s="6" t="s">
        <v>374</v>
      </c>
      <c r="D311" s="7" t="s">
        <v>765</v>
      </c>
      <c r="E311" s="7" t="s">
        <v>773</v>
      </c>
      <c r="F311" s="29">
        <v>6000</v>
      </c>
    </row>
    <row r="312" spans="1:6" s="8" customFormat="1" ht="24" customHeight="1" x14ac:dyDescent="0.25">
      <c r="A312" s="1">
        <f t="shared" si="4"/>
        <v>302</v>
      </c>
      <c r="B312" s="2">
        <v>99403307</v>
      </c>
      <c r="C312" s="6" t="s">
        <v>376</v>
      </c>
      <c r="D312" s="7" t="s">
        <v>765</v>
      </c>
      <c r="E312" s="7" t="s">
        <v>773</v>
      </c>
      <c r="F312" s="29">
        <v>7000</v>
      </c>
    </row>
    <row r="313" spans="1:6" s="8" customFormat="1" ht="24" customHeight="1" x14ac:dyDescent="0.25">
      <c r="A313" s="1">
        <f t="shared" si="4"/>
        <v>303</v>
      </c>
      <c r="B313" s="2">
        <v>64623041</v>
      </c>
      <c r="C313" s="6" t="s">
        <v>377</v>
      </c>
      <c r="D313" s="7" t="s">
        <v>765</v>
      </c>
      <c r="E313" s="7" t="s">
        <v>773</v>
      </c>
      <c r="F313" s="29">
        <v>6500</v>
      </c>
    </row>
    <row r="314" spans="1:6" s="8" customFormat="1" ht="24" customHeight="1" x14ac:dyDescent="0.25">
      <c r="A314" s="1">
        <f t="shared" si="4"/>
        <v>304</v>
      </c>
      <c r="B314" s="2">
        <v>89746708</v>
      </c>
      <c r="C314" s="6" t="s">
        <v>378</v>
      </c>
      <c r="D314" s="7" t="s">
        <v>765</v>
      </c>
      <c r="E314" s="7" t="s">
        <v>773</v>
      </c>
      <c r="F314" s="29">
        <v>8000</v>
      </c>
    </row>
    <row r="315" spans="1:6" s="8" customFormat="1" ht="24" customHeight="1" x14ac:dyDescent="0.25">
      <c r="A315" s="1">
        <f t="shared" si="4"/>
        <v>305</v>
      </c>
      <c r="B315" s="2">
        <v>58914846</v>
      </c>
      <c r="C315" s="6" t="s">
        <v>540</v>
      </c>
      <c r="D315" s="7" t="s">
        <v>765</v>
      </c>
      <c r="E315" s="7" t="s">
        <v>773</v>
      </c>
      <c r="F315" s="29">
        <v>8000</v>
      </c>
    </row>
    <row r="316" spans="1:6" s="8" customFormat="1" ht="24" customHeight="1" x14ac:dyDescent="0.25">
      <c r="A316" s="1">
        <f t="shared" si="4"/>
        <v>306</v>
      </c>
      <c r="B316" s="2">
        <v>115656138</v>
      </c>
      <c r="C316" s="6" t="s">
        <v>945</v>
      </c>
      <c r="D316" s="7" t="s">
        <v>765</v>
      </c>
      <c r="E316" s="7" t="s">
        <v>773</v>
      </c>
      <c r="F316" s="29">
        <v>7000</v>
      </c>
    </row>
    <row r="317" spans="1:6" s="8" customFormat="1" ht="24" customHeight="1" x14ac:dyDescent="0.25">
      <c r="A317" s="1">
        <f t="shared" si="4"/>
        <v>307</v>
      </c>
      <c r="B317" s="2">
        <v>27856461</v>
      </c>
      <c r="C317" s="6" t="s">
        <v>909</v>
      </c>
      <c r="D317" s="7" t="s">
        <v>765</v>
      </c>
      <c r="E317" s="7" t="s">
        <v>773</v>
      </c>
      <c r="F317" s="29">
        <v>9000</v>
      </c>
    </row>
    <row r="318" spans="1:6" s="8" customFormat="1" ht="24" customHeight="1" x14ac:dyDescent="0.25">
      <c r="A318" s="1">
        <f t="shared" si="4"/>
        <v>308</v>
      </c>
      <c r="B318" s="2">
        <v>73190063</v>
      </c>
      <c r="C318" s="6" t="s">
        <v>525</v>
      </c>
      <c r="D318" s="7" t="s">
        <v>765</v>
      </c>
      <c r="E318" s="7" t="s">
        <v>782</v>
      </c>
      <c r="F318" s="29">
        <v>13000</v>
      </c>
    </row>
    <row r="319" spans="1:6" s="8" customFormat="1" ht="24" customHeight="1" x14ac:dyDescent="0.25">
      <c r="A319" s="1">
        <f t="shared" si="4"/>
        <v>309</v>
      </c>
      <c r="B319" s="2">
        <v>8501858</v>
      </c>
      <c r="C319" s="6" t="s">
        <v>1007</v>
      </c>
      <c r="D319" s="7" t="s">
        <v>765</v>
      </c>
      <c r="E319" s="7" t="s">
        <v>782</v>
      </c>
      <c r="F319" s="29">
        <v>12000</v>
      </c>
    </row>
    <row r="320" spans="1:6" s="8" customFormat="1" ht="24" customHeight="1" x14ac:dyDescent="0.25">
      <c r="A320" s="1">
        <f t="shared" si="4"/>
        <v>310</v>
      </c>
      <c r="B320" s="2">
        <v>73005207</v>
      </c>
      <c r="C320" s="6" t="s">
        <v>523</v>
      </c>
      <c r="D320" s="7" t="s">
        <v>765</v>
      </c>
      <c r="E320" s="7" t="s">
        <v>774</v>
      </c>
      <c r="F320" s="29">
        <v>8000</v>
      </c>
    </row>
    <row r="321" spans="1:6" s="8" customFormat="1" ht="24" customHeight="1" x14ac:dyDescent="0.25">
      <c r="A321" s="1">
        <f t="shared" si="4"/>
        <v>311</v>
      </c>
      <c r="B321" s="2">
        <v>24551317</v>
      </c>
      <c r="C321" s="6" t="s">
        <v>874</v>
      </c>
      <c r="D321" s="7" t="s">
        <v>765</v>
      </c>
      <c r="E321" s="7" t="s">
        <v>774</v>
      </c>
      <c r="F321" s="29">
        <v>6500</v>
      </c>
    </row>
    <row r="322" spans="1:6" s="8" customFormat="1" ht="24" customHeight="1" x14ac:dyDescent="0.25">
      <c r="A322" s="1">
        <f t="shared" si="4"/>
        <v>312</v>
      </c>
      <c r="B322" s="2">
        <v>92647510</v>
      </c>
      <c r="C322" s="6" t="s">
        <v>875</v>
      </c>
      <c r="D322" s="7" t="s">
        <v>765</v>
      </c>
      <c r="E322" s="7" t="s">
        <v>774</v>
      </c>
      <c r="F322" s="29">
        <v>10000</v>
      </c>
    </row>
    <row r="323" spans="1:6" s="8" customFormat="1" ht="24" customHeight="1" x14ac:dyDescent="0.25">
      <c r="A323" s="1">
        <f t="shared" si="4"/>
        <v>313</v>
      </c>
      <c r="B323" s="2">
        <v>69455562</v>
      </c>
      <c r="C323" s="6" t="s">
        <v>876</v>
      </c>
      <c r="D323" s="7" t="s">
        <v>765</v>
      </c>
      <c r="E323" s="7" t="s">
        <v>774</v>
      </c>
      <c r="F323" s="29">
        <v>10000</v>
      </c>
    </row>
    <row r="324" spans="1:6" s="8" customFormat="1" ht="24" customHeight="1" x14ac:dyDescent="0.25">
      <c r="A324" s="1">
        <f t="shared" si="4"/>
        <v>314</v>
      </c>
      <c r="B324" s="2">
        <v>109466985</v>
      </c>
      <c r="C324" s="6" t="s">
        <v>944</v>
      </c>
      <c r="D324" s="7" t="s">
        <v>765</v>
      </c>
      <c r="E324" s="7" t="s">
        <v>774</v>
      </c>
      <c r="F324" s="29">
        <v>7000</v>
      </c>
    </row>
    <row r="325" spans="1:6" s="8" customFormat="1" ht="24" customHeight="1" x14ac:dyDescent="0.25">
      <c r="A325" s="1">
        <f t="shared" si="4"/>
        <v>315</v>
      </c>
      <c r="B325" s="2">
        <v>116350741</v>
      </c>
      <c r="C325" s="6" t="s">
        <v>908</v>
      </c>
      <c r="D325" s="7" t="s">
        <v>765</v>
      </c>
      <c r="E325" s="7" t="s">
        <v>774</v>
      </c>
      <c r="F325" s="29">
        <v>6000</v>
      </c>
    </row>
    <row r="326" spans="1:6" s="8" customFormat="1" ht="24" customHeight="1" x14ac:dyDescent="0.25">
      <c r="A326" s="1">
        <f t="shared" si="4"/>
        <v>316</v>
      </c>
      <c r="B326" s="2">
        <v>109700783</v>
      </c>
      <c r="C326" s="6" t="s">
        <v>515</v>
      </c>
      <c r="D326" s="7" t="s">
        <v>765</v>
      </c>
      <c r="E326" s="7" t="s">
        <v>775</v>
      </c>
      <c r="F326" s="29">
        <v>6000</v>
      </c>
    </row>
    <row r="327" spans="1:6" s="8" customFormat="1" ht="24" customHeight="1" x14ac:dyDescent="0.25">
      <c r="A327" s="1">
        <f t="shared" si="4"/>
        <v>317</v>
      </c>
      <c r="B327" s="2">
        <v>110650301</v>
      </c>
      <c r="C327" s="6" t="s">
        <v>516</v>
      </c>
      <c r="D327" s="7" t="s">
        <v>765</v>
      </c>
      <c r="E327" s="7" t="s">
        <v>775</v>
      </c>
      <c r="F327" s="29">
        <v>7000</v>
      </c>
    </row>
    <row r="328" spans="1:6" s="8" customFormat="1" ht="24" customHeight="1" x14ac:dyDescent="0.25">
      <c r="A328" s="1">
        <f t="shared" si="4"/>
        <v>318</v>
      </c>
      <c r="B328" s="2">
        <v>83990658</v>
      </c>
      <c r="C328" s="6" t="s">
        <v>517</v>
      </c>
      <c r="D328" s="7" t="s">
        <v>765</v>
      </c>
      <c r="E328" s="7" t="s">
        <v>775</v>
      </c>
      <c r="F328" s="29">
        <v>18000</v>
      </c>
    </row>
    <row r="329" spans="1:6" s="8" customFormat="1" ht="24" customHeight="1" x14ac:dyDescent="0.25">
      <c r="A329" s="1">
        <f t="shared" si="4"/>
        <v>319</v>
      </c>
      <c r="B329" s="2">
        <v>51180235</v>
      </c>
      <c r="C329" s="6" t="s">
        <v>518</v>
      </c>
      <c r="D329" s="7" t="s">
        <v>765</v>
      </c>
      <c r="E329" s="7" t="s">
        <v>775</v>
      </c>
      <c r="F329" s="29">
        <v>17000</v>
      </c>
    </row>
    <row r="330" spans="1:6" s="8" customFormat="1" ht="24" customHeight="1" x14ac:dyDescent="0.25">
      <c r="A330" s="1">
        <f t="shared" si="4"/>
        <v>320</v>
      </c>
      <c r="B330" s="2">
        <v>95881301</v>
      </c>
      <c r="C330" s="6" t="s">
        <v>536</v>
      </c>
      <c r="D330" s="7" t="s">
        <v>765</v>
      </c>
      <c r="E330" s="7" t="s">
        <v>775</v>
      </c>
      <c r="F330" s="29">
        <v>8000</v>
      </c>
    </row>
    <row r="331" spans="1:6" s="8" customFormat="1" ht="24" customHeight="1" x14ac:dyDescent="0.25">
      <c r="A331" s="1">
        <f t="shared" si="4"/>
        <v>321</v>
      </c>
      <c r="B331" s="2">
        <v>93318677</v>
      </c>
      <c r="C331" s="6" t="s">
        <v>520</v>
      </c>
      <c r="D331" s="7" t="s">
        <v>765</v>
      </c>
      <c r="E331" s="7" t="s">
        <v>775</v>
      </c>
      <c r="F331" s="29">
        <v>9000</v>
      </c>
    </row>
    <row r="332" spans="1:6" s="8" customFormat="1" ht="24" customHeight="1" x14ac:dyDescent="0.25">
      <c r="A332" s="1">
        <f t="shared" si="4"/>
        <v>322</v>
      </c>
      <c r="B332" s="2">
        <v>46792252</v>
      </c>
      <c r="C332" s="6" t="s">
        <v>521</v>
      </c>
      <c r="D332" s="7" t="s">
        <v>765</v>
      </c>
      <c r="E332" s="7" t="s">
        <v>775</v>
      </c>
      <c r="F332" s="29">
        <v>8000</v>
      </c>
    </row>
    <row r="333" spans="1:6" s="8" customFormat="1" ht="24" customHeight="1" x14ac:dyDescent="0.25">
      <c r="A333" s="1">
        <f t="shared" ref="A333:A396" si="5">+A332+1</f>
        <v>323</v>
      </c>
      <c r="B333" s="2">
        <v>28840593</v>
      </c>
      <c r="C333" s="6" t="s">
        <v>524</v>
      </c>
      <c r="D333" s="7" t="s">
        <v>765</v>
      </c>
      <c r="E333" s="7" t="s">
        <v>775</v>
      </c>
      <c r="F333" s="29">
        <v>6500</v>
      </c>
    </row>
    <row r="334" spans="1:6" s="8" customFormat="1" ht="24" customHeight="1" x14ac:dyDescent="0.25">
      <c r="A334" s="1">
        <f t="shared" si="5"/>
        <v>324</v>
      </c>
      <c r="B334" s="2">
        <v>109900782</v>
      </c>
      <c r="C334" s="6" t="s">
        <v>522</v>
      </c>
      <c r="D334" s="7" t="s">
        <v>765</v>
      </c>
      <c r="E334" s="7" t="s">
        <v>775</v>
      </c>
      <c r="F334" s="29">
        <v>5500</v>
      </c>
    </row>
    <row r="335" spans="1:6" s="8" customFormat="1" ht="24" customHeight="1" x14ac:dyDescent="0.25">
      <c r="A335" s="1">
        <f t="shared" si="5"/>
        <v>325</v>
      </c>
      <c r="B335" s="2">
        <v>44589905</v>
      </c>
      <c r="C335" s="6" t="s">
        <v>541</v>
      </c>
      <c r="D335" s="7" t="s">
        <v>765</v>
      </c>
      <c r="E335" s="7" t="s">
        <v>775</v>
      </c>
      <c r="F335" s="29">
        <v>7000</v>
      </c>
    </row>
    <row r="336" spans="1:6" s="8" customFormat="1" ht="24" customHeight="1" x14ac:dyDescent="0.25">
      <c r="A336" s="1">
        <f t="shared" si="5"/>
        <v>326</v>
      </c>
      <c r="B336" s="2">
        <v>48653756</v>
      </c>
      <c r="C336" s="6" t="s">
        <v>596</v>
      </c>
      <c r="D336" s="7" t="s">
        <v>765</v>
      </c>
      <c r="E336" s="7" t="s">
        <v>775</v>
      </c>
      <c r="F336" s="29">
        <v>5000</v>
      </c>
    </row>
    <row r="337" spans="1:6" s="8" customFormat="1" ht="24" customHeight="1" x14ac:dyDescent="0.25">
      <c r="A337" s="1">
        <f t="shared" si="5"/>
        <v>327</v>
      </c>
      <c r="B337" s="2">
        <v>68700210</v>
      </c>
      <c r="C337" s="6" t="s">
        <v>854</v>
      </c>
      <c r="D337" s="7" t="s">
        <v>765</v>
      </c>
      <c r="E337" s="7" t="s">
        <v>775</v>
      </c>
      <c r="F337" s="29">
        <v>5500</v>
      </c>
    </row>
    <row r="338" spans="1:6" s="8" customFormat="1" ht="24" customHeight="1" x14ac:dyDescent="0.25">
      <c r="A338" s="1">
        <f t="shared" si="5"/>
        <v>328</v>
      </c>
      <c r="B338" s="2">
        <v>101833911</v>
      </c>
      <c r="C338" s="6" t="s">
        <v>912</v>
      </c>
      <c r="D338" s="7" t="s">
        <v>765</v>
      </c>
      <c r="E338" s="7" t="s">
        <v>775</v>
      </c>
      <c r="F338" s="29">
        <v>5000</v>
      </c>
    </row>
    <row r="339" spans="1:6" s="8" customFormat="1" ht="24" customHeight="1" x14ac:dyDescent="0.25">
      <c r="A339" s="1">
        <f t="shared" si="5"/>
        <v>329</v>
      </c>
      <c r="B339" s="2">
        <v>95769242</v>
      </c>
      <c r="C339" s="6" t="s">
        <v>913</v>
      </c>
      <c r="D339" s="7" t="s">
        <v>765</v>
      </c>
      <c r="E339" s="7" t="s">
        <v>775</v>
      </c>
      <c r="F339" s="29">
        <v>5000</v>
      </c>
    </row>
    <row r="340" spans="1:6" s="8" customFormat="1" ht="24" customHeight="1" x14ac:dyDescent="0.25">
      <c r="A340" s="1">
        <f t="shared" si="5"/>
        <v>330</v>
      </c>
      <c r="B340" s="2">
        <v>76943178</v>
      </c>
      <c r="C340" s="6" t="s">
        <v>1008</v>
      </c>
      <c r="D340" s="7" t="s">
        <v>765</v>
      </c>
      <c r="E340" s="7" t="s">
        <v>775</v>
      </c>
      <c r="F340" s="29">
        <v>10838.71</v>
      </c>
    </row>
    <row r="341" spans="1:6" s="8" customFormat="1" ht="24" customHeight="1" x14ac:dyDescent="0.25">
      <c r="A341" s="1">
        <f t="shared" si="5"/>
        <v>331</v>
      </c>
      <c r="B341" s="2">
        <v>111241464</v>
      </c>
      <c r="C341" s="6" t="s">
        <v>1009</v>
      </c>
      <c r="D341" s="7" t="s">
        <v>765</v>
      </c>
      <c r="E341" s="7" t="s">
        <v>775</v>
      </c>
      <c r="F341" s="29">
        <v>4516.13</v>
      </c>
    </row>
    <row r="342" spans="1:6" s="8" customFormat="1" ht="24" customHeight="1" x14ac:dyDescent="0.25">
      <c r="A342" s="1">
        <f t="shared" si="5"/>
        <v>332</v>
      </c>
      <c r="B342" s="2">
        <v>111269385</v>
      </c>
      <c r="C342" s="6" t="s">
        <v>744</v>
      </c>
      <c r="D342" s="7" t="s">
        <v>765</v>
      </c>
      <c r="E342" s="7" t="s">
        <v>745</v>
      </c>
      <c r="F342" s="29">
        <v>6000</v>
      </c>
    </row>
    <row r="343" spans="1:6" s="8" customFormat="1" ht="24" customHeight="1" x14ac:dyDescent="0.25">
      <c r="A343" s="1">
        <f t="shared" si="5"/>
        <v>333</v>
      </c>
      <c r="B343" s="2">
        <v>119919753</v>
      </c>
      <c r="C343" s="6" t="s">
        <v>748</v>
      </c>
      <c r="D343" s="7" t="s">
        <v>765</v>
      </c>
      <c r="E343" s="7" t="s">
        <v>745</v>
      </c>
      <c r="F343" s="29">
        <v>6000</v>
      </c>
    </row>
    <row r="344" spans="1:6" s="8" customFormat="1" ht="24" customHeight="1" x14ac:dyDescent="0.25">
      <c r="A344" s="1">
        <f t="shared" si="5"/>
        <v>334</v>
      </c>
      <c r="B344" s="2">
        <v>12545074</v>
      </c>
      <c r="C344" s="6" t="s">
        <v>463</v>
      </c>
      <c r="D344" s="7" t="s">
        <v>765</v>
      </c>
      <c r="E344" s="7" t="s">
        <v>783</v>
      </c>
      <c r="F344" s="29">
        <v>7000</v>
      </c>
    </row>
    <row r="345" spans="1:6" s="8" customFormat="1" ht="24" customHeight="1" x14ac:dyDescent="0.25">
      <c r="A345" s="1">
        <f t="shared" si="5"/>
        <v>335</v>
      </c>
      <c r="B345" s="2">
        <v>8072000</v>
      </c>
      <c r="C345" s="6" t="s">
        <v>464</v>
      </c>
      <c r="D345" s="7" t="s">
        <v>765</v>
      </c>
      <c r="E345" s="7" t="s">
        <v>783</v>
      </c>
      <c r="F345" s="29">
        <v>10000</v>
      </c>
    </row>
    <row r="346" spans="1:6" s="8" customFormat="1" ht="24" customHeight="1" x14ac:dyDescent="0.25">
      <c r="A346" s="1">
        <f t="shared" si="5"/>
        <v>336</v>
      </c>
      <c r="B346" s="2">
        <v>4301994</v>
      </c>
      <c r="C346" s="6" t="s">
        <v>465</v>
      </c>
      <c r="D346" s="7" t="s">
        <v>765</v>
      </c>
      <c r="E346" s="7" t="s">
        <v>783</v>
      </c>
      <c r="F346" s="29">
        <v>6000</v>
      </c>
    </row>
    <row r="347" spans="1:6" s="8" customFormat="1" ht="24" customHeight="1" x14ac:dyDescent="0.25">
      <c r="A347" s="1">
        <f t="shared" si="5"/>
        <v>337</v>
      </c>
      <c r="B347" s="2">
        <v>2182424</v>
      </c>
      <c r="C347" s="6" t="s">
        <v>466</v>
      </c>
      <c r="D347" s="7" t="s">
        <v>765</v>
      </c>
      <c r="E347" s="7" t="s">
        <v>783</v>
      </c>
      <c r="F347" s="29">
        <v>6000</v>
      </c>
    </row>
    <row r="348" spans="1:6" s="8" customFormat="1" ht="24" customHeight="1" x14ac:dyDescent="0.25">
      <c r="A348" s="1">
        <f t="shared" si="5"/>
        <v>338</v>
      </c>
      <c r="B348" s="2">
        <v>99407361</v>
      </c>
      <c r="C348" s="6" t="s">
        <v>467</v>
      </c>
      <c r="D348" s="7" t="s">
        <v>765</v>
      </c>
      <c r="E348" s="7" t="s">
        <v>783</v>
      </c>
      <c r="F348" s="29">
        <v>6000</v>
      </c>
    </row>
    <row r="349" spans="1:6" s="8" customFormat="1" ht="24" customHeight="1" x14ac:dyDescent="0.25">
      <c r="A349" s="1">
        <f t="shared" si="5"/>
        <v>339</v>
      </c>
      <c r="B349" s="2">
        <v>86289357</v>
      </c>
      <c r="C349" s="6" t="s">
        <v>468</v>
      </c>
      <c r="D349" s="7" t="s">
        <v>765</v>
      </c>
      <c r="E349" s="7" t="s">
        <v>783</v>
      </c>
      <c r="F349" s="29">
        <v>6000</v>
      </c>
    </row>
    <row r="350" spans="1:6" s="8" customFormat="1" ht="24" customHeight="1" x14ac:dyDescent="0.25">
      <c r="A350" s="1">
        <f t="shared" si="5"/>
        <v>340</v>
      </c>
      <c r="B350" s="2">
        <v>79490956</v>
      </c>
      <c r="C350" s="6" t="s">
        <v>460</v>
      </c>
      <c r="D350" s="7" t="s">
        <v>765</v>
      </c>
      <c r="E350" s="7" t="s">
        <v>783</v>
      </c>
      <c r="F350" s="29">
        <v>6000</v>
      </c>
    </row>
    <row r="351" spans="1:6" s="8" customFormat="1" ht="24" customHeight="1" x14ac:dyDescent="0.25">
      <c r="A351" s="1">
        <f t="shared" si="5"/>
        <v>341</v>
      </c>
      <c r="B351" s="2">
        <v>29298822</v>
      </c>
      <c r="C351" s="6" t="s">
        <v>810</v>
      </c>
      <c r="D351" s="7" t="s">
        <v>765</v>
      </c>
      <c r="E351" s="7" t="s">
        <v>783</v>
      </c>
      <c r="F351" s="29">
        <v>8000</v>
      </c>
    </row>
    <row r="352" spans="1:6" s="8" customFormat="1" ht="24" customHeight="1" x14ac:dyDescent="0.25">
      <c r="A352" s="1">
        <f t="shared" si="5"/>
        <v>342</v>
      </c>
      <c r="B352" s="2">
        <v>13310496</v>
      </c>
      <c r="C352" s="6" t="s">
        <v>877</v>
      </c>
      <c r="D352" s="7" t="s">
        <v>765</v>
      </c>
      <c r="E352" s="7" t="s">
        <v>783</v>
      </c>
      <c r="F352" s="29">
        <v>10000</v>
      </c>
    </row>
    <row r="353" spans="1:6" s="8" customFormat="1" ht="24" customHeight="1" x14ac:dyDescent="0.25">
      <c r="A353" s="1">
        <f t="shared" si="5"/>
        <v>343</v>
      </c>
      <c r="B353" s="2">
        <v>49290045</v>
      </c>
      <c r="C353" s="6" t="s">
        <v>943</v>
      </c>
      <c r="D353" s="7" t="s">
        <v>765</v>
      </c>
      <c r="E353" s="7" t="s">
        <v>783</v>
      </c>
      <c r="F353" s="29">
        <v>10000</v>
      </c>
    </row>
    <row r="354" spans="1:6" s="8" customFormat="1" ht="24" customHeight="1" x14ac:dyDescent="0.25">
      <c r="A354" s="1">
        <f t="shared" si="5"/>
        <v>344</v>
      </c>
      <c r="B354" s="2">
        <v>63896737</v>
      </c>
      <c r="C354" s="6" t="s">
        <v>1010</v>
      </c>
      <c r="D354" s="7" t="s">
        <v>765</v>
      </c>
      <c r="E354" s="7" t="s">
        <v>783</v>
      </c>
      <c r="F354" s="29">
        <v>9032.26</v>
      </c>
    </row>
    <row r="355" spans="1:6" s="8" customFormat="1" ht="24" customHeight="1" x14ac:dyDescent="0.25">
      <c r="A355" s="1">
        <f t="shared" si="5"/>
        <v>345</v>
      </c>
      <c r="B355" s="2">
        <v>17991080</v>
      </c>
      <c r="C355" s="6" t="s">
        <v>527</v>
      </c>
      <c r="D355" s="7" t="s">
        <v>765</v>
      </c>
      <c r="E355" s="7" t="s">
        <v>784</v>
      </c>
      <c r="F355" s="29">
        <v>7000</v>
      </c>
    </row>
    <row r="356" spans="1:6" s="8" customFormat="1" ht="24" customHeight="1" x14ac:dyDescent="0.25">
      <c r="A356" s="1">
        <f t="shared" si="5"/>
        <v>346</v>
      </c>
      <c r="B356" s="2">
        <v>84123214</v>
      </c>
      <c r="C356" s="6" t="s">
        <v>528</v>
      </c>
      <c r="D356" s="7" t="s">
        <v>765</v>
      </c>
      <c r="E356" s="7" t="s">
        <v>784</v>
      </c>
      <c r="F356" s="29">
        <v>7000</v>
      </c>
    </row>
    <row r="357" spans="1:6" s="8" customFormat="1" ht="24" customHeight="1" x14ac:dyDescent="0.25">
      <c r="A357" s="1">
        <f t="shared" si="5"/>
        <v>347</v>
      </c>
      <c r="B357" s="2">
        <v>118455834</v>
      </c>
      <c r="C357" s="6" t="s">
        <v>947</v>
      </c>
      <c r="D357" s="7" t="s">
        <v>765</v>
      </c>
      <c r="E357" s="7" t="s">
        <v>784</v>
      </c>
      <c r="F357" s="29">
        <v>7000</v>
      </c>
    </row>
    <row r="358" spans="1:6" s="8" customFormat="1" ht="24" customHeight="1" x14ac:dyDescent="0.25">
      <c r="A358" s="1">
        <f t="shared" si="5"/>
        <v>348</v>
      </c>
      <c r="B358" s="2">
        <v>12134880</v>
      </c>
      <c r="C358" s="6" t="s">
        <v>470</v>
      </c>
      <c r="D358" s="7" t="s">
        <v>765</v>
      </c>
      <c r="E358" s="7" t="s">
        <v>785</v>
      </c>
      <c r="F358" s="29">
        <v>8000</v>
      </c>
    </row>
    <row r="359" spans="1:6" s="8" customFormat="1" ht="24" customHeight="1" x14ac:dyDescent="0.25">
      <c r="A359" s="1">
        <f t="shared" si="5"/>
        <v>349</v>
      </c>
      <c r="B359" s="2">
        <v>97143006</v>
      </c>
      <c r="C359" s="6" t="s">
        <v>811</v>
      </c>
      <c r="D359" s="7" t="s">
        <v>765</v>
      </c>
      <c r="E359" s="7" t="s">
        <v>785</v>
      </c>
      <c r="F359" s="29">
        <v>8000</v>
      </c>
    </row>
    <row r="360" spans="1:6" s="8" customFormat="1" ht="24" customHeight="1" x14ac:dyDescent="0.25">
      <c r="A360" s="1">
        <f t="shared" si="5"/>
        <v>350</v>
      </c>
      <c r="B360" s="2">
        <v>51893479</v>
      </c>
      <c r="C360" s="6" t="s">
        <v>830</v>
      </c>
      <c r="D360" s="7" t="s">
        <v>765</v>
      </c>
      <c r="E360" s="7" t="s">
        <v>785</v>
      </c>
      <c r="F360" s="29">
        <v>8000</v>
      </c>
    </row>
    <row r="361" spans="1:6" s="9" customFormat="1" ht="24" customHeight="1" x14ac:dyDescent="0.25">
      <c r="A361" s="1">
        <f t="shared" si="5"/>
        <v>351</v>
      </c>
      <c r="B361" s="2">
        <v>69127654</v>
      </c>
      <c r="C361" s="6" t="s">
        <v>484</v>
      </c>
      <c r="D361" s="7" t="s">
        <v>765</v>
      </c>
      <c r="E361" s="7" t="s">
        <v>785</v>
      </c>
      <c r="F361" s="29">
        <v>14000</v>
      </c>
    </row>
    <row r="362" spans="1:6" s="8" customFormat="1" ht="24" customHeight="1" x14ac:dyDescent="0.25">
      <c r="A362" s="1">
        <f t="shared" si="5"/>
        <v>352</v>
      </c>
      <c r="B362" s="2">
        <v>4310381</v>
      </c>
      <c r="C362" s="6" t="s">
        <v>561</v>
      </c>
      <c r="D362" s="7" t="s">
        <v>765</v>
      </c>
      <c r="E362" s="7" t="s">
        <v>785</v>
      </c>
      <c r="F362" s="29">
        <v>10000</v>
      </c>
    </row>
    <row r="363" spans="1:6" s="8" customFormat="1" ht="24" customHeight="1" x14ac:dyDescent="0.25">
      <c r="A363" s="1">
        <f t="shared" si="5"/>
        <v>353</v>
      </c>
      <c r="B363" s="2">
        <v>56530374</v>
      </c>
      <c r="C363" s="6" t="s">
        <v>490</v>
      </c>
      <c r="D363" s="7" t="s">
        <v>765</v>
      </c>
      <c r="E363" s="7" t="s">
        <v>785</v>
      </c>
      <c r="F363" s="29">
        <v>10000</v>
      </c>
    </row>
    <row r="364" spans="1:6" s="8" customFormat="1" ht="24" customHeight="1" x14ac:dyDescent="0.25">
      <c r="A364" s="1">
        <f t="shared" si="5"/>
        <v>354</v>
      </c>
      <c r="B364" s="2">
        <v>23749636</v>
      </c>
      <c r="C364" s="6" t="s">
        <v>488</v>
      </c>
      <c r="D364" s="7" t="s">
        <v>765</v>
      </c>
      <c r="E364" s="7" t="s">
        <v>785</v>
      </c>
      <c r="F364" s="29">
        <v>8000</v>
      </c>
    </row>
    <row r="365" spans="1:6" s="8" customFormat="1" ht="24" customHeight="1" x14ac:dyDescent="0.25">
      <c r="A365" s="1">
        <f t="shared" si="5"/>
        <v>355</v>
      </c>
      <c r="B365" s="2">
        <v>23141417</v>
      </c>
      <c r="C365" s="6" t="s">
        <v>471</v>
      </c>
      <c r="D365" s="7" t="s">
        <v>765</v>
      </c>
      <c r="E365" s="7" t="s">
        <v>785</v>
      </c>
      <c r="F365" s="29">
        <v>7000</v>
      </c>
    </row>
    <row r="366" spans="1:6" s="8" customFormat="1" ht="24" customHeight="1" x14ac:dyDescent="0.25">
      <c r="A366" s="1">
        <f t="shared" si="5"/>
        <v>356</v>
      </c>
      <c r="B366" s="2">
        <v>97148016</v>
      </c>
      <c r="C366" s="6" t="s">
        <v>489</v>
      </c>
      <c r="D366" s="7" t="s">
        <v>765</v>
      </c>
      <c r="E366" s="7" t="s">
        <v>785</v>
      </c>
      <c r="F366" s="29">
        <v>7000</v>
      </c>
    </row>
    <row r="367" spans="1:6" s="8" customFormat="1" ht="24" customHeight="1" x14ac:dyDescent="0.25">
      <c r="A367" s="1">
        <f t="shared" si="5"/>
        <v>357</v>
      </c>
      <c r="B367" s="2">
        <v>51185210</v>
      </c>
      <c r="C367" s="6" t="s">
        <v>477</v>
      </c>
      <c r="D367" s="7" t="s">
        <v>765</v>
      </c>
      <c r="E367" s="7" t="s">
        <v>785</v>
      </c>
      <c r="F367" s="29">
        <v>6500</v>
      </c>
    </row>
    <row r="368" spans="1:6" s="8" customFormat="1" ht="24" customHeight="1" x14ac:dyDescent="0.25">
      <c r="A368" s="1">
        <f t="shared" si="5"/>
        <v>358</v>
      </c>
      <c r="B368" s="2">
        <v>37466011</v>
      </c>
      <c r="C368" s="6" t="s">
        <v>473</v>
      </c>
      <c r="D368" s="7" t="s">
        <v>765</v>
      </c>
      <c r="E368" s="7" t="s">
        <v>785</v>
      </c>
      <c r="F368" s="29">
        <v>6000</v>
      </c>
    </row>
    <row r="369" spans="1:6" s="8" customFormat="1" ht="24" customHeight="1" x14ac:dyDescent="0.25">
      <c r="A369" s="1">
        <f t="shared" si="5"/>
        <v>359</v>
      </c>
      <c r="B369" s="2">
        <v>6797539</v>
      </c>
      <c r="C369" s="6" t="s">
        <v>475</v>
      </c>
      <c r="D369" s="7" t="s">
        <v>765</v>
      </c>
      <c r="E369" s="7" t="s">
        <v>785</v>
      </c>
      <c r="F369" s="29">
        <v>6000</v>
      </c>
    </row>
    <row r="370" spans="1:6" s="8" customFormat="1" ht="24" customHeight="1" x14ac:dyDescent="0.25">
      <c r="A370" s="1">
        <f t="shared" si="5"/>
        <v>360</v>
      </c>
      <c r="B370" s="2">
        <v>3579654</v>
      </c>
      <c r="C370" s="6" t="s">
        <v>476</v>
      </c>
      <c r="D370" s="7" t="s">
        <v>765</v>
      </c>
      <c r="E370" s="7" t="s">
        <v>785</v>
      </c>
      <c r="F370" s="29">
        <v>6000</v>
      </c>
    </row>
    <row r="371" spans="1:6" s="8" customFormat="1" ht="24" customHeight="1" x14ac:dyDescent="0.25">
      <c r="A371" s="1">
        <f t="shared" si="5"/>
        <v>361</v>
      </c>
      <c r="B371" s="2">
        <v>105773778</v>
      </c>
      <c r="C371" s="6" t="s">
        <v>503</v>
      </c>
      <c r="D371" s="7" t="s">
        <v>765</v>
      </c>
      <c r="E371" s="7" t="s">
        <v>785</v>
      </c>
      <c r="F371" s="29">
        <v>6000</v>
      </c>
    </row>
    <row r="372" spans="1:6" s="8" customFormat="1" ht="24" customHeight="1" x14ac:dyDescent="0.25">
      <c r="A372" s="1">
        <f t="shared" si="5"/>
        <v>362</v>
      </c>
      <c r="B372" s="2">
        <v>45599513</v>
      </c>
      <c r="C372" s="6" t="s">
        <v>493</v>
      </c>
      <c r="D372" s="7" t="s">
        <v>765</v>
      </c>
      <c r="E372" s="7" t="s">
        <v>785</v>
      </c>
      <c r="F372" s="29">
        <v>6000</v>
      </c>
    </row>
    <row r="373" spans="1:6" s="8" customFormat="1" ht="24" customHeight="1" x14ac:dyDescent="0.25">
      <c r="A373" s="1">
        <f t="shared" si="5"/>
        <v>363</v>
      </c>
      <c r="B373" s="2">
        <v>81159412</v>
      </c>
      <c r="C373" s="6" t="s">
        <v>487</v>
      </c>
      <c r="D373" s="7" t="s">
        <v>765</v>
      </c>
      <c r="E373" s="7" t="s">
        <v>785</v>
      </c>
      <c r="F373" s="29">
        <v>7000</v>
      </c>
    </row>
    <row r="374" spans="1:6" s="8" customFormat="1" ht="24" customHeight="1" x14ac:dyDescent="0.25">
      <c r="A374" s="1">
        <f t="shared" si="5"/>
        <v>364</v>
      </c>
      <c r="B374" s="2">
        <v>89854438</v>
      </c>
      <c r="C374" s="6" t="s">
        <v>564</v>
      </c>
      <c r="D374" s="7" t="s">
        <v>765</v>
      </c>
      <c r="E374" s="7" t="s">
        <v>785</v>
      </c>
      <c r="F374" s="29">
        <v>6000</v>
      </c>
    </row>
    <row r="375" spans="1:6" s="8" customFormat="1" ht="24" customHeight="1" x14ac:dyDescent="0.25">
      <c r="A375" s="1">
        <f t="shared" si="5"/>
        <v>365</v>
      </c>
      <c r="B375" s="2">
        <v>47153423</v>
      </c>
      <c r="C375" s="6" t="s">
        <v>560</v>
      </c>
      <c r="D375" s="7" t="s">
        <v>765</v>
      </c>
      <c r="E375" s="7" t="s">
        <v>785</v>
      </c>
      <c r="F375" s="29">
        <v>6000</v>
      </c>
    </row>
    <row r="376" spans="1:6" s="8" customFormat="1" ht="24" customHeight="1" x14ac:dyDescent="0.25">
      <c r="A376" s="1">
        <f t="shared" si="5"/>
        <v>366</v>
      </c>
      <c r="B376" s="2">
        <v>81423861</v>
      </c>
      <c r="C376" s="6" t="s">
        <v>483</v>
      </c>
      <c r="D376" s="7" t="s">
        <v>765</v>
      </c>
      <c r="E376" s="7" t="s">
        <v>785</v>
      </c>
      <c r="F376" s="29">
        <v>6000</v>
      </c>
    </row>
    <row r="377" spans="1:6" s="8" customFormat="1" ht="24" customHeight="1" x14ac:dyDescent="0.25">
      <c r="A377" s="1">
        <f t="shared" si="5"/>
        <v>367</v>
      </c>
      <c r="B377" s="2">
        <v>104148810</v>
      </c>
      <c r="C377" s="6" t="s">
        <v>508</v>
      </c>
      <c r="D377" s="7" t="s">
        <v>765</v>
      </c>
      <c r="E377" s="7" t="s">
        <v>785</v>
      </c>
      <c r="F377" s="29">
        <v>5000</v>
      </c>
    </row>
    <row r="378" spans="1:6" s="8" customFormat="1" ht="24" customHeight="1" x14ac:dyDescent="0.25">
      <c r="A378" s="1">
        <f t="shared" si="5"/>
        <v>368</v>
      </c>
      <c r="B378" s="2">
        <v>61673366</v>
      </c>
      <c r="C378" s="6" t="s">
        <v>572</v>
      </c>
      <c r="D378" s="7" t="s">
        <v>765</v>
      </c>
      <c r="E378" s="7" t="s">
        <v>785</v>
      </c>
      <c r="F378" s="29">
        <v>9000</v>
      </c>
    </row>
    <row r="379" spans="1:6" s="8" customFormat="1" ht="24" customHeight="1" x14ac:dyDescent="0.25">
      <c r="A379" s="1">
        <f t="shared" si="5"/>
        <v>369</v>
      </c>
      <c r="B379" s="2">
        <v>28856015</v>
      </c>
      <c r="C379" s="6" t="s">
        <v>472</v>
      </c>
      <c r="D379" s="7" t="s">
        <v>765</v>
      </c>
      <c r="E379" s="7" t="s">
        <v>785</v>
      </c>
      <c r="F379" s="29">
        <v>5000</v>
      </c>
    </row>
    <row r="380" spans="1:6" s="8" customFormat="1" ht="24" customHeight="1" x14ac:dyDescent="0.25">
      <c r="A380" s="1">
        <f t="shared" si="5"/>
        <v>370</v>
      </c>
      <c r="B380" s="2">
        <v>67713807</v>
      </c>
      <c r="C380" s="6" t="s">
        <v>485</v>
      </c>
      <c r="D380" s="7" t="s">
        <v>765</v>
      </c>
      <c r="E380" s="7" t="s">
        <v>785</v>
      </c>
      <c r="F380" s="29">
        <v>5000</v>
      </c>
    </row>
    <row r="381" spans="1:6" s="8" customFormat="1" ht="24" customHeight="1" x14ac:dyDescent="0.25">
      <c r="A381" s="1">
        <f t="shared" si="5"/>
        <v>371</v>
      </c>
      <c r="B381" s="2">
        <v>9466657</v>
      </c>
      <c r="C381" s="6" t="s">
        <v>585</v>
      </c>
      <c r="D381" s="7" t="s">
        <v>765</v>
      </c>
      <c r="E381" s="7" t="s">
        <v>785</v>
      </c>
      <c r="F381" s="29">
        <v>5000</v>
      </c>
    </row>
    <row r="382" spans="1:6" s="8" customFormat="1" ht="24" customHeight="1" x14ac:dyDescent="0.25">
      <c r="A382" s="1">
        <f t="shared" si="5"/>
        <v>372</v>
      </c>
      <c r="B382" s="2">
        <v>35448245</v>
      </c>
      <c r="C382" s="6" t="s">
        <v>492</v>
      </c>
      <c r="D382" s="7" t="s">
        <v>765</v>
      </c>
      <c r="E382" s="7" t="s">
        <v>794</v>
      </c>
      <c r="F382" s="29">
        <v>6000</v>
      </c>
    </row>
    <row r="383" spans="1:6" s="8" customFormat="1" ht="24" customHeight="1" x14ac:dyDescent="0.25">
      <c r="A383" s="1">
        <f t="shared" si="5"/>
        <v>373</v>
      </c>
      <c r="B383" s="2">
        <v>73289256</v>
      </c>
      <c r="C383" s="6" t="s">
        <v>497</v>
      </c>
      <c r="D383" s="7" t="s">
        <v>765</v>
      </c>
      <c r="E383" s="7" t="s">
        <v>794</v>
      </c>
      <c r="F383" s="29">
        <v>6000</v>
      </c>
    </row>
    <row r="384" spans="1:6" s="8" customFormat="1" ht="24" customHeight="1" x14ac:dyDescent="0.25">
      <c r="A384" s="1">
        <f t="shared" si="5"/>
        <v>374</v>
      </c>
      <c r="B384" s="2">
        <v>67933238</v>
      </c>
      <c r="C384" s="6" t="s">
        <v>509</v>
      </c>
      <c r="D384" s="7" t="s">
        <v>765</v>
      </c>
      <c r="E384" s="7" t="s">
        <v>785</v>
      </c>
      <c r="F384" s="29">
        <v>6000</v>
      </c>
    </row>
    <row r="385" spans="1:6" s="8" customFormat="1" ht="24" customHeight="1" x14ac:dyDescent="0.25">
      <c r="A385" s="1">
        <f t="shared" si="5"/>
        <v>375</v>
      </c>
      <c r="B385" s="2">
        <v>39668339</v>
      </c>
      <c r="C385" s="6" t="s">
        <v>498</v>
      </c>
      <c r="D385" s="7" t="s">
        <v>765</v>
      </c>
      <c r="E385" s="7" t="s">
        <v>785</v>
      </c>
      <c r="F385" s="29">
        <v>5000</v>
      </c>
    </row>
    <row r="386" spans="1:6" s="8" customFormat="1" ht="24" customHeight="1" x14ac:dyDescent="0.25">
      <c r="A386" s="1">
        <f t="shared" si="5"/>
        <v>376</v>
      </c>
      <c r="B386" s="2">
        <v>53682882</v>
      </c>
      <c r="C386" s="6" t="s">
        <v>499</v>
      </c>
      <c r="D386" s="7" t="s">
        <v>765</v>
      </c>
      <c r="E386" s="7" t="s">
        <v>785</v>
      </c>
      <c r="F386" s="29">
        <v>6000</v>
      </c>
    </row>
    <row r="387" spans="1:6" s="8" customFormat="1" ht="24" customHeight="1" x14ac:dyDescent="0.25">
      <c r="A387" s="1">
        <f t="shared" si="5"/>
        <v>377</v>
      </c>
      <c r="B387" s="2">
        <v>86930494</v>
      </c>
      <c r="C387" s="6" t="s">
        <v>558</v>
      </c>
      <c r="D387" s="7" t="s">
        <v>765</v>
      </c>
      <c r="E387" s="7" t="s">
        <v>785</v>
      </c>
      <c r="F387" s="29">
        <v>5000</v>
      </c>
    </row>
    <row r="388" spans="1:6" s="8" customFormat="1" ht="24" customHeight="1" x14ac:dyDescent="0.25">
      <c r="A388" s="1">
        <f t="shared" si="5"/>
        <v>378</v>
      </c>
      <c r="B388" s="2">
        <v>53880315</v>
      </c>
      <c r="C388" s="6" t="s">
        <v>502</v>
      </c>
      <c r="D388" s="7" t="s">
        <v>765</v>
      </c>
      <c r="E388" s="7" t="s">
        <v>785</v>
      </c>
      <c r="F388" s="29">
        <v>5000</v>
      </c>
    </row>
    <row r="389" spans="1:6" s="8" customFormat="1" ht="24" customHeight="1" x14ac:dyDescent="0.25">
      <c r="A389" s="1">
        <f t="shared" si="5"/>
        <v>379</v>
      </c>
      <c r="B389" s="2">
        <v>118096680</v>
      </c>
      <c r="C389" s="6" t="s">
        <v>586</v>
      </c>
      <c r="D389" s="7" t="s">
        <v>765</v>
      </c>
      <c r="E389" s="7" t="s">
        <v>785</v>
      </c>
      <c r="F389" s="29">
        <v>5000</v>
      </c>
    </row>
    <row r="390" spans="1:6" s="8" customFormat="1" ht="24" customHeight="1" x14ac:dyDescent="0.25">
      <c r="A390" s="1">
        <f t="shared" si="5"/>
        <v>380</v>
      </c>
      <c r="B390" s="2">
        <v>109197194</v>
      </c>
      <c r="C390" s="6" t="s">
        <v>588</v>
      </c>
      <c r="D390" s="7" t="s">
        <v>765</v>
      </c>
      <c r="E390" s="7" t="s">
        <v>785</v>
      </c>
      <c r="F390" s="29">
        <v>5000</v>
      </c>
    </row>
    <row r="391" spans="1:6" s="8" customFormat="1" ht="24" customHeight="1" x14ac:dyDescent="0.25">
      <c r="A391" s="1">
        <f t="shared" si="5"/>
        <v>381</v>
      </c>
      <c r="B391" s="2">
        <v>62340727</v>
      </c>
      <c r="C391" s="6" t="s">
        <v>595</v>
      </c>
      <c r="D391" s="7" t="s">
        <v>765</v>
      </c>
      <c r="E391" s="7" t="s">
        <v>785</v>
      </c>
      <c r="F391" s="29">
        <v>5000</v>
      </c>
    </row>
    <row r="392" spans="1:6" s="8" customFormat="1" ht="24" customHeight="1" x14ac:dyDescent="0.25">
      <c r="A392" s="1">
        <f t="shared" si="5"/>
        <v>382</v>
      </c>
      <c r="B392" s="2">
        <v>62722093</v>
      </c>
      <c r="C392" s="6" t="s">
        <v>750</v>
      </c>
      <c r="D392" s="7" t="s">
        <v>765</v>
      </c>
      <c r="E392" s="7" t="s">
        <v>785</v>
      </c>
      <c r="F392" s="29">
        <v>5000</v>
      </c>
    </row>
    <row r="393" spans="1:6" s="8" customFormat="1" ht="24" customHeight="1" x14ac:dyDescent="0.25">
      <c r="A393" s="1">
        <f t="shared" si="5"/>
        <v>383</v>
      </c>
      <c r="B393" s="2">
        <v>26077213</v>
      </c>
      <c r="C393" s="6" t="s">
        <v>587</v>
      </c>
      <c r="D393" s="7" t="s">
        <v>765</v>
      </c>
      <c r="E393" s="7" t="s">
        <v>785</v>
      </c>
      <c r="F393" s="29">
        <v>4000</v>
      </c>
    </row>
    <row r="394" spans="1:6" s="8" customFormat="1" ht="24" customHeight="1" x14ac:dyDescent="0.25">
      <c r="A394" s="1">
        <f t="shared" si="5"/>
        <v>384</v>
      </c>
      <c r="B394" s="2">
        <v>43624332</v>
      </c>
      <c r="C394" s="6" t="s">
        <v>482</v>
      </c>
      <c r="D394" s="7" t="s">
        <v>765</v>
      </c>
      <c r="E394" s="7" t="s">
        <v>785</v>
      </c>
      <c r="F394" s="29">
        <v>4000</v>
      </c>
    </row>
    <row r="395" spans="1:6" s="8" customFormat="1" ht="24" customHeight="1" x14ac:dyDescent="0.25">
      <c r="A395" s="1">
        <f t="shared" si="5"/>
        <v>385</v>
      </c>
      <c r="B395" s="2">
        <v>96691085</v>
      </c>
      <c r="C395" s="6" t="s">
        <v>486</v>
      </c>
      <c r="D395" s="7" t="s">
        <v>765</v>
      </c>
      <c r="E395" s="7" t="s">
        <v>794</v>
      </c>
      <c r="F395" s="29">
        <v>4000</v>
      </c>
    </row>
    <row r="396" spans="1:6" s="8" customFormat="1" ht="24" customHeight="1" x14ac:dyDescent="0.25">
      <c r="A396" s="1">
        <f t="shared" si="5"/>
        <v>386</v>
      </c>
      <c r="B396" s="2">
        <v>44699700</v>
      </c>
      <c r="C396" s="6" t="s">
        <v>491</v>
      </c>
      <c r="D396" s="7" t="s">
        <v>765</v>
      </c>
      <c r="E396" s="7" t="s">
        <v>785</v>
      </c>
      <c r="F396" s="29">
        <v>4000</v>
      </c>
    </row>
    <row r="397" spans="1:6" s="8" customFormat="1" ht="24" customHeight="1" x14ac:dyDescent="0.25">
      <c r="A397" s="1">
        <f t="shared" ref="A397:A442" si="6">+A396+1</f>
        <v>387</v>
      </c>
      <c r="B397" s="2">
        <v>45532265</v>
      </c>
      <c r="C397" s="6" t="s">
        <v>494</v>
      </c>
      <c r="D397" s="7" t="s">
        <v>765</v>
      </c>
      <c r="E397" s="7" t="s">
        <v>785</v>
      </c>
      <c r="F397" s="29">
        <v>4000</v>
      </c>
    </row>
    <row r="398" spans="1:6" s="8" customFormat="1" ht="24" customHeight="1" x14ac:dyDescent="0.25">
      <c r="A398" s="1">
        <f t="shared" si="6"/>
        <v>388</v>
      </c>
      <c r="B398" s="2">
        <v>48335665</v>
      </c>
      <c r="C398" s="6" t="s">
        <v>495</v>
      </c>
      <c r="D398" s="7" t="s">
        <v>765</v>
      </c>
      <c r="E398" s="7" t="s">
        <v>785</v>
      </c>
      <c r="F398" s="29">
        <v>4000</v>
      </c>
    </row>
    <row r="399" spans="1:6" s="8" customFormat="1" ht="24" customHeight="1" x14ac:dyDescent="0.25">
      <c r="A399" s="1">
        <f t="shared" si="6"/>
        <v>389</v>
      </c>
      <c r="B399" s="2">
        <v>95075887</v>
      </c>
      <c r="C399" s="6" t="s">
        <v>496</v>
      </c>
      <c r="D399" s="7" t="s">
        <v>765</v>
      </c>
      <c r="E399" s="7" t="s">
        <v>785</v>
      </c>
      <c r="F399" s="29">
        <v>4000</v>
      </c>
    </row>
    <row r="400" spans="1:6" s="8" customFormat="1" ht="24" customHeight="1" x14ac:dyDescent="0.25">
      <c r="A400" s="1">
        <f t="shared" si="6"/>
        <v>390</v>
      </c>
      <c r="B400" s="2">
        <v>92273106</v>
      </c>
      <c r="C400" s="6" t="s">
        <v>500</v>
      </c>
      <c r="D400" s="7" t="s">
        <v>765</v>
      </c>
      <c r="E400" s="7" t="s">
        <v>785</v>
      </c>
      <c r="F400" s="29">
        <v>4000</v>
      </c>
    </row>
    <row r="401" spans="1:6" s="8" customFormat="1" ht="24" customHeight="1" x14ac:dyDescent="0.25">
      <c r="A401" s="1">
        <f t="shared" si="6"/>
        <v>391</v>
      </c>
      <c r="B401" s="2">
        <v>85619175</v>
      </c>
      <c r="C401" s="6" t="s">
        <v>501</v>
      </c>
      <c r="D401" s="7" t="s">
        <v>765</v>
      </c>
      <c r="E401" s="7" t="s">
        <v>785</v>
      </c>
      <c r="F401" s="29">
        <v>4000</v>
      </c>
    </row>
    <row r="402" spans="1:6" s="8" customFormat="1" ht="24" customHeight="1" x14ac:dyDescent="0.25">
      <c r="A402" s="1">
        <f t="shared" si="6"/>
        <v>392</v>
      </c>
      <c r="B402" s="2">
        <v>114917655</v>
      </c>
      <c r="C402" s="6" t="s">
        <v>504</v>
      </c>
      <c r="D402" s="7" t="s">
        <v>765</v>
      </c>
      <c r="E402" s="7" t="s">
        <v>785</v>
      </c>
      <c r="F402" s="29">
        <v>4000</v>
      </c>
    </row>
    <row r="403" spans="1:6" s="8" customFormat="1" ht="24" customHeight="1" x14ac:dyDescent="0.25">
      <c r="A403" s="1">
        <f t="shared" si="6"/>
        <v>393</v>
      </c>
      <c r="B403" s="2">
        <v>51574691</v>
      </c>
      <c r="C403" s="6" t="s">
        <v>505</v>
      </c>
      <c r="D403" s="7" t="s">
        <v>765</v>
      </c>
      <c r="E403" s="7" t="s">
        <v>785</v>
      </c>
      <c r="F403" s="29">
        <v>4000</v>
      </c>
    </row>
    <row r="404" spans="1:6" s="8" customFormat="1" ht="24" customHeight="1" x14ac:dyDescent="0.25">
      <c r="A404" s="1">
        <f t="shared" si="6"/>
        <v>394</v>
      </c>
      <c r="B404" s="2">
        <v>60290544</v>
      </c>
      <c r="C404" s="6" t="s">
        <v>506</v>
      </c>
      <c r="D404" s="7" t="s">
        <v>765</v>
      </c>
      <c r="E404" s="7" t="s">
        <v>785</v>
      </c>
      <c r="F404" s="29">
        <v>4000</v>
      </c>
    </row>
    <row r="405" spans="1:6" s="8" customFormat="1" ht="24" customHeight="1" x14ac:dyDescent="0.25">
      <c r="A405" s="1">
        <f t="shared" si="6"/>
        <v>395</v>
      </c>
      <c r="B405" s="2">
        <v>42782198</v>
      </c>
      <c r="C405" s="6" t="s">
        <v>507</v>
      </c>
      <c r="D405" s="7" t="s">
        <v>765</v>
      </c>
      <c r="E405" s="7" t="s">
        <v>785</v>
      </c>
      <c r="F405" s="29">
        <v>4000</v>
      </c>
    </row>
    <row r="406" spans="1:6" s="8" customFormat="1" ht="24" customHeight="1" x14ac:dyDescent="0.25">
      <c r="A406" s="1">
        <f t="shared" si="6"/>
        <v>396</v>
      </c>
      <c r="B406" s="2">
        <v>83541292</v>
      </c>
      <c r="C406" s="6" t="s">
        <v>562</v>
      </c>
      <c r="D406" s="7" t="s">
        <v>765</v>
      </c>
      <c r="E406" s="7" t="s">
        <v>785</v>
      </c>
      <c r="F406" s="29">
        <v>4000</v>
      </c>
    </row>
    <row r="407" spans="1:6" s="8" customFormat="1" ht="24" customHeight="1" x14ac:dyDescent="0.25">
      <c r="A407" s="1">
        <f t="shared" si="6"/>
        <v>397</v>
      </c>
      <c r="B407" s="2">
        <v>30477344</v>
      </c>
      <c r="C407" s="6" t="s">
        <v>563</v>
      </c>
      <c r="D407" s="7" t="s">
        <v>765</v>
      </c>
      <c r="E407" s="7" t="s">
        <v>785</v>
      </c>
      <c r="F407" s="29">
        <v>4000</v>
      </c>
    </row>
    <row r="408" spans="1:6" s="8" customFormat="1" ht="24" customHeight="1" x14ac:dyDescent="0.25">
      <c r="A408" s="1">
        <f t="shared" si="6"/>
        <v>398</v>
      </c>
      <c r="B408" s="2">
        <v>50330845</v>
      </c>
      <c r="C408" s="6" t="s">
        <v>565</v>
      </c>
      <c r="D408" s="7" t="s">
        <v>765</v>
      </c>
      <c r="E408" s="7" t="s">
        <v>785</v>
      </c>
      <c r="F408" s="29">
        <v>4500</v>
      </c>
    </row>
    <row r="409" spans="1:6" s="8" customFormat="1" ht="24" customHeight="1" x14ac:dyDescent="0.25">
      <c r="A409" s="1">
        <f t="shared" si="6"/>
        <v>399</v>
      </c>
      <c r="B409" s="2">
        <v>55143237</v>
      </c>
      <c r="C409" s="6" t="s">
        <v>746</v>
      </c>
      <c r="D409" s="7" t="s">
        <v>765</v>
      </c>
      <c r="E409" s="7" t="s">
        <v>785</v>
      </c>
      <c r="F409" s="29">
        <v>4000</v>
      </c>
    </row>
    <row r="410" spans="1:6" s="8" customFormat="1" ht="24" customHeight="1" x14ac:dyDescent="0.25">
      <c r="A410" s="1">
        <f t="shared" si="6"/>
        <v>400</v>
      </c>
      <c r="B410" s="2">
        <v>96533757</v>
      </c>
      <c r="C410" s="6" t="s">
        <v>749</v>
      </c>
      <c r="D410" s="7" t="s">
        <v>765</v>
      </c>
      <c r="E410" s="7" t="s">
        <v>785</v>
      </c>
      <c r="F410" s="29">
        <v>4000</v>
      </c>
    </row>
    <row r="411" spans="1:6" s="8" customFormat="1" ht="24" customHeight="1" x14ac:dyDescent="0.25">
      <c r="A411" s="1">
        <f t="shared" si="6"/>
        <v>401</v>
      </c>
      <c r="B411" s="2">
        <v>116214554</v>
      </c>
      <c r="C411" s="6" t="s">
        <v>829</v>
      </c>
      <c r="D411" s="7" t="s">
        <v>765</v>
      </c>
      <c r="E411" s="7" t="s">
        <v>785</v>
      </c>
      <c r="F411" s="29">
        <v>4000</v>
      </c>
    </row>
    <row r="412" spans="1:6" s="8" customFormat="1" ht="24" customHeight="1" x14ac:dyDescent="0.25">
      <c r="A412" s="1">
        <f t="shared" si="6"/>
        <v>402</v>
      </c>
      <c r="B412" s="2">
        <v>92547613</v>
      </c>
      <c r="C412" s="6" t="s">
        <v>856</v>
      </c>
      <c r="D412" s="7" t="s">
        <v>765</v>
      </c>
      <c r="E412" s="7" t="s">
        <v>785</v>
      </c>
      <c r="F412" s="29">
        <v>4000</v>
      </c>
    </row>
    <row r="413" spans="1:6" s="8" customFormat="1" ht="24" customHeight="1" x14ac:dyDescent="0.25">
      <c r="A413" s="1">
        <f t="shared" si="6"/>
        <v>403</v>
      </c>
      <c r="B413" s="2" t="s">
        <v>1019</v>
      </c>
      <c r="C413" s="6" t="s">
        <v>559</v>
      </c>
      <c r="D413" s="7" t="s">
        <v>765</v>
      </c>
      <c r="E413" s="7" t="s">
        <v>785</v>
      </c>
      <c r="F413" s="29">
        <v>10000</v>
      </c>
    </row>
    <row r="414" spans="1:6" s="8" customFormat="1" ht="24" customHeight="1" x14ac:dyDescent="0.25">
      <c r="A414" s="1">
        <f t="shared" si="6"/>
        <v>404</v>
      </c>
      <c r="B414" s="2">
        <v>52129896</v>
      </c>
      <c r="C414" s="6" t="s">
        <v>590</v>
      </c>
      <c r="D414" s="7" t="s">
        <v>765</v>
      </c>
      <c r="E414" s="7" t="s">
        <v>794</v>
      </c>
      <c r="F414" s="29">
        <v>8000</v>
      </c>
    </row>
    <row r="415" spans="1:6" s="8" customFormat="1" ht="24" customHeight="1" x14ac:dyDescent="0.25">
      <c r="A415" s="1">
        <f t="shared" si="6"/>
        <v>405</v>
      </c>
      <c r="B415" s="2">
        <v>45039518</v>
      </c>
      <c r="C415" s="6" t="s">
        <v>589</v>
      </c>
      <c r="D415" s="7" t="s">
        <v>765</v>
      </c>
      <c r="E415" s="7" t="s">
        <v>785</v>
      </c>
      <c r="F415" s="29">
        <v>6000</v>
      </c>
    </row>
    <row r="416" spans="1:6" s="8" customFormat="1" ht="24" customHeight="1" x14ac:dyDescent="0.25">
      <c r="A416" s="1">
        <f t="shared" si="6"/>
        <v>406</v>
      </c>
      <c r="B416" s="2">
        <v>79745490</v>
      </c>
      <c r="C416" s="6" t="s">
        <v>478</v>
      </c>
      <c r="D416" s="7" t="s">
        <v>765</v>
      </c>
      <c r="E416" s="7" t="s">
        <v>785</v>
      </c>
      <c r="F416" s="29">
        <v>6000</v>
      </c>
    </row>
    <row r="417" spans="1:6" s="8" customFormat="1" ht="24" customHeight="1" x14ac:dyDescent="0.25">
      <c r="A417" s="1">
        <f t="shared" si="6"/>
        <v>407</v>
      </c>
      <c r="B417" s="2">
        <v>7161247</v>
      </c>
      <c r="C417" s="6" t="s">
        <v>479</v>
      </c>
      <c r="D417" s="7" t="s">
        <v>765</v>
      </c>
      <c r="E417" s="7" t="s">
        <v>785</v>
      </c>
      <c r="F417" s="29">
        <v>6000</v>
      </c>
    </row>
    <row r="418" spans="1:6" s="8" customFormat="1" ht="24" customHeight="1" x14ac:dyDescent="0.25">
      <c r="A418" s="1">
        <f t="shared" si="6"/>
        <v>408</v>
      </c>
      <c r="B418" s="2">
        <v>6059686</v>
      </c>
      <c r="C418" s="6" t="s">
        <v>480</v>
      </c>
      <c r="D418" s="7" t="s">
        <v>765</v>
      </c>
      <c r="E418" s="7" t="s">
        <v>785</v>
      </c>
      <c r="F418" s="29">
        <v>6000</v>
      </c>
    </row>
    <row r="419" spans="1:6" s="8" customFormat="1" ht="24" customHeight="1" x14ac:dyDescent="0.25">
      <c r="A419" s="1">
        <f t="shared" si="6"/>
        <v>409</v>
      </c>
      <c r="B419" s="2">
        <v>19712146</v>
      </c>
      <c r="C419" s="6" t="s">
        <v>481</v>
      </c>
      <c r="D419" s="7" t="s">
        <v>765</v>
      </c>
      <c r="E419" s="7" t="s">
        <v>794</v>
      </c>
      <c r="F419" s="29">
        <v>6000</v>
      </c>
    </row>
    <row r="420" spans="1:6" s="8" customFormat="1" ht="24" customHeight="1" x14ac:dyDescent="0.25">
      <c r="A420" s="1">
        <f t="shared" si="6"/>
        <v>410</v>
      </c>
      <c r="B420" s="2">
        <v>33859981</v>
      </c>
      <c r="C420" s="6" t="s">
        <v>542</v>
      </c>
      <c r="D420" s="7" t="s">
        <v>765</v>
      </c>
      <c r="E420" s="7" t="s">
        <v>785</v>
      </c>
      <c r="F420" s="29">
        <v>6000</v>
      </c>
    </row>
    <row r="421" spans="1:6" s="8" customFormat="1" ht="24" customHeight="1" x14ac:dyDescent="0.25">
      <c r="A421" s="1">
        <f t="shared" si="6"/>
        <v>411</v>
      </c>
      <c r="B421" s="2">
        <v>26253887</v>
      </c>
      <c r="C421" s="6" t="s">
        <v>742</v>
      </c>
      <c r="D421" s="7" t="s">
        <v>765</v>
      </c>
      <c r="E421" s="7" t="s">
        <v>785</v>
      </c>
      <c r="F421" s="29">
        <v>6000</v>
      </c>
    </row>
    <row r="422" spans="1:6" s="8" customFormat="1" ht="24" customHeight="1" x14ac:dyDescent="0.25">
      <c r="A422" s="1">
        <f t="shared" si="6"/>
        <v>412</v>
      </c>
      <c r="B422" s="2">
        <v>51021390</v>
      </c>
      <c r="C422" s="6" t="s">
        <v>510</v>
      </c>
      <c r="D422" s="7" t="s">
        <v>765</v>
      </c>
      <c r="E422" s="7" t="s">
        <v>794</v>
      </c>
      <c r="F422" s="29">
        <v>6000</v>
      </c>
    </row>
    <row r="423" spans="1:6" s="8" customFormat="1" ht="24" customHeight="1" x14ac:dyDescent="0.25">
      <c r="A423" s="1">
        <f t="shared" si="6"/>
        <v>413</v>
      </c>
      <c r="B423" s="2">
        <v>104769025</v>
      </c>
      <c r="C423" s="6" t="s">
        <v>571</v>
      </c>
      <c r="D423" s="7" t="s">
        <v>765</v>
      </c>
      <c r="E423" s="7" t="s">
        <v>785</v>
      </c>
      <c r="F423" s="29">
        <v>6000</v>
      </c>
    </row>
    <row r="424" spans="1:6" s="8" customFormat="1" ht="24" customHeight="1" x14ac:dyDescent="0.25">
      <c r="A424" s="1">
        <f t="shared" si="6"/>
        <v>414</v>
      </c>
      <c r="B424" s="2">
        <v>89076400</v>
      </c>
      <c r="C424" s="6" t="s">
        <v>831</v>
      </c>
      <c r="D424" s="7" t="s">
        <v>765</v>
      </c>
      <c r="E424" s="7" t="s">
        <v>785</v>
      </c>
      <c r="F424" s="29">
        <v>10000</v>
      </c>
    </row>
    <row r="425" spans="1:6" s="8" customFormat="1" ht="24" customHeight="1" x14ac:dyDescent="0.25">
      <c r="A425" s="1">
        <f t="shared" si="6"/>
        <v>415</v>
      </c>
      <c r="B425" s="2">
        <v>79937993</v>
      </c>
      <c r="C425" s="6" t="s">
        <v>546</v>
      </c>
      <c r="D425" s="7" t="s">
        <v>765</v>
      </c>
      <c r="E425" s="7" t="s">
        <v>785</v>
      </c>
      <c r="F425" s="29">
        <v>6000</v>
      </c>
    </row>
    <row r="426" spans="1:6" s="8" customFormat="1" ht="24" customHeight="1" x14ac:dyDescent="0.25">
      <c r="A426" s="1">
        <f t="shared" si="6"/>
        <v>416</v>
      </c>
      <c r="B426" s="2">
        <v>48457981</v>
      </c>
      <c r="C426" s="6" t="s">
        <v>511</v>
      </c>
      <c r="D426" s="7" t="s">
        <v>765</v>
      </c>
      <c r="E426" s="7" t="s">
        <v>785</v>
      </c>
      <c r="F426" s="29">
        <v>6000</v>
      </c>
    </row>
    <row r="427" spans="1:6" s="8" customFormat="1" ht="24" customHeight="1" x14ac:dyDescent="0.25">
      <c r="A427" s="1">
        <f t="shared" si="6"/>
        <v>417</v>
      </c>
      <c r="B427" s="2">
        <v>26385759</v>
      </c>
      <c r="C427" s="6" t="s">
        <v>512</v>
      </c>
      <c r="D427" s="7" t="s">
        <v>765</v>
      </c>
      <c r="E427" s="7" t="s">
        <v>785</v>
      </c>
      <c r="F427" s="29">
        <v>6000</v>
      </c>
    </row>
    <row r="428" spans="1:6" s="8" customFormat="1" ht="24" customHeight="1" x14ac:dyDescent="0.25">
      <c r="A428" s="1">
        <f t="shared" si="6"/>
        <v>418</v>
      </c>
      <c r="B428" s="2">
        <v>109551788</v>
      </c>
      <c r="C428" s="6" t="s">
        <v>513</v>
      </c>
      <c r="D428" s="7" t="s">
        <v>765</v>
      </c>
      <c r="E428" s="7" t="s">
        <v>785</v>
      </c>
      <c r="F428" s="29">
        <v>6000</v>
      </c>
    </row>
    <row r="429" spans="1:6" s="8" customFormat="1" ht="24" customHeight="1" x14ac:dyDescent="0.25">
      <c r="A429" s="1">
        <f t="shared" si="6"/>
        <v>419</v>
      </c>
      <c r="B429" s="2">
        <v>40689409</v>
      </c>
      <c r="C429" s="6" t="s">
        <v>514</v>
      </c>
      <c r="D429" s="7" t="s">
        <v>765</v>
      </c>
      <c r="E429" s="7" t="s">
        <v>785</v>
      </c>
      <c r="F429" s="29">
        <v>6000</v>
      </c>
    </row>
    <row r="430" spans="1:6" ht="24" customHeight="1" x14ac:dyDescent="0.25">
      <c r="A430" s="1">
        <f t="shared" si="6"/>
        <v>420</v>
      </c>
      <c r="B430" s="2">
        <v>9569146</v>
      </c>
      <c r="C430" s="6" t="s">
        <v>878</v>
      </c>
      <c r="D430" s="7" t="s">
        <v>765</v>
      </c>
      <c r="E430" s="7" t="s">
        <v>785</v>
      </c>
      <c r="F430" s="29">
        <v>5000</v>
      </c>
    </row>
    <row r="431" spans="1:6" ht="24" customHeight="1" x14ac:dyDescent="0.25">
      <c r="A431" s="1">
        <f t="shared" si="6"/>
        <v>421</v>
      </c>
      <c r="B431" s="2">
        <v>113434812</v>
      </c>
      <c r="C431" s="6" t="s">
        <v>941</v>
      </c>
      <c r="D431" s="7" t="s">
        <v>765</v>
      </c>
      <c r="E431" s="7" t="s">
        <v>785</v>
      </c>
      <c r="F431" s="29">
        <v>5000</v>
      </c>
    </row>
    <row r="432" spans="1:6" ht="24" customHeight="1" x14ac:dyDescent="0.25">
      <c r="A432" s="1">
        <f t="shared" si="6"/>
        <v>422</v>
      </c>
      <c r="B432" s="2">
        <v>103715002</v>
      </c>
      <c r="C432" s="6" t="s">
        <v>911</v>
      </c>
      <c r="D432" s="7" t="s">
        <v>765</v>
      </c>
      <c r="E432" s="7" t="s">
        <v>785</v>
      </c>
      <c r="F432" s="29">
        <v>4000</v>
      </c>
    </row>
    <row r="433" spans="1:8" s="8" customFormat="1" ht="24" customHeight="1" x14ac:dyDescent="0.25">
      <c r="A433" s="1">
        <f t="shared" si="6"/>
        <v>423</v>
      </c>
      <c r="B433" s="2">
        <v>93728972</v>
      </c>
      <c r="C433" s="6" t="s">
        <v>1018</v>
      </c>
      <c r="D433" s="7" t="s">
        <v>765</v>
      </c>
      <c r="E433" s="7" t="s">
        <v>785</v>
      </c>
      <c r="F433" s="29">
        <v>8000</v>
      </c>
    </row>
    <row r="434" spans="1:8" ht="24" customHeight="1" x14ac:dyDescent="0.25">
      <c r="A434" s="1">
        <f t="shared" si="6"/>
        <v>424</v>
      </c>
      <c r="B434" s="2">
        <v>44770480</v>
      </c>
      <c r="C434" s="6" t="s">
        <v>1017</v>
      </c>
      <c r="D434" s="7" t="s">
        <v>765</v>
      </c>
      <c r="E434" s="7" t="s">
        <v>785</v>
      </c>
      <c r="F434" s="29">
        <v>4000</v>
      </c>
    </row>
    <row r="435" spans="1:8" ht="24" customHeight="1" x14ac:dyDescent="0.25">
      <c r="A435" s="1">
        <f t="shared" si="6"/>
        <v>425</v>
      </c>
      <c r="B435" s="2">
        <v>20456425</v>
      </c>
      <c r="C435" s="6" t="s">
        <v>1016</v>
      </c>
      <c r="D435" s="7" t="s">
        <v>765</v>
      </c>
      <c r="E435" s="7" t="s">
        <v>785</v>
      </c>
      <c r="F435" s="29">
        <v>4000</v>
      </c>
    </row>
    <row r="436" spans="1:8" ht="24" customHeight="1" x14ac:dyDescent="0.25">
      <c r="A436" s="1">
        <f t="shared" si="6"/>
        <v>426</v>
      </c>
      <c r="B436" s="2">
        <v>72675950</v>
      </c>
      <c r="C436" s="6" t="s">
        <v>942</v>
      </c>
      <c r="D436" s="7" t="s">
        <v>765</v>
      </c>
      <c r="E436" s="7" t="s">
        <v>785</v>
      </c>
      <c r="F436" s="29">
        <v>5000</v>
      </c>
    </row>
    <row r="437" spans="1:8" ht="24" customHeight="1" x14ac:dyDescent="0.25">
      <c r="A437" s="1">
        <f t="shared" si="6"/>
        <v>427</v>
      </c>
      <c r="B437" s="2">
        <v>31718477</v>
      </c>
      <c r="C437" s="6" t="s">
        <v>474</v>
      </c>
      <c r="D437" s="7" t="s">
        <v>765</v>
      </c>
      <c r="E437" s="7" t="s">
        <v>785</v>
      </c>
      <c r="F437" s="29">
        <v>5000</v>
      </c>
    </row>
    <row r="438" spans="1:8" ht="24" customHeight="1" x14ac:dyDescent="0.25">
      <c r="A438" s="1">
        <f t="shared" si="6"/>
        <v>428</v>
      </c>
      <c r="B438" s="6">
        <v>301352690</v>
      </c>
      <c r="C438" s="6" t="s">
        <v>940</v>
      </c>
      <c r="D438" s="7" t="s">
        <v>765</v>
      </c>
      <c r="E438" s="7" t="s">
        <v>785</v>
      </c>
      <c r="F438" s="29">
        <v>5000</v>
      </c>
    </row>
    <row r="439" spans="1:8" ht="24" customHeight="1" x14ac:dyDescent="0.25">
      <c r="A439" s="1">
        <f t="shared" si="6"/>
        <v>429</v>
      </c>
      <c r="B439" s="6">
        <v>70119023</v>
      </c>
      <c r="C439" s="6" t="s">
        <v>1014</v>
      </c>
      <c r="D439" s="7" t="s">
        <v>765</v>
      </c>
      <c r="E439" s="7" t="s">
        <v>785</v>
      </c>
      <c r="F439" s="29">
        <v>7333.33</v>
      </c>
    </row>
    <row r="440" spans="1:8" ht="24" customHeight="1" x14ac:dyDescent="0.25">
      <c r="A440" s="1">
        <f t="shared" si="6"/>
        <v>430</v>
      </c>
      <c r="B440" s="6">
        <v>52118126</v>
      </c>
      <c r="C440" s="6" t="s">
        <v>1015</v>
      </c>
      <c r="D440" s="7" t="s">
        <v>765</v>
      </c>
      <c r="E440" s="7" t="s">
        <v>785</v>
      </c>
      <c r="F440" s="29">
        <v>7333.33</v>
      </c>
    </row>
    <row r="441" spans="1:8" ht="24" customHeight="1" x14ac:dyDescent="0.25">
      <c r="A441" s="1">
        <f t="shared" si="6"/>
        <v>431</v>
      </c>
      <c r="B441" s="2">
        <v>92681913</v>
      </c>
      <c r="C441" s="6" t="s">
        <v>1012</v>
      </c>
      <c r="D441" s="7" t="s">
        <v>765</v>
      </c>
      <c r="E441" s="7" t="s">
        <v>785</v>
      </c>
      <c r="F441" s="29">
        <v>3612.9</v>
      </c>
    </row>
    <row r="442" spans="1:8" ht="24" customHeight="1" x14ac:dyDescent="0.25">
      <c r="A442" s="1">
        <f t="shared" si="6"/>
        <v>432</v>
      </c>
      <c r="B442" s="6">
        <v>44462891</v>
      </c>
      <c r="C442" s="6" t="s">
        <v>1013</v>
      </c>
      <c r="D442" s="7" t="s">
        <v>765</v>
      </c>
      <c r="E442" s="7" t="s">
        <v>785</v>
      </c>
      <c r="F442" s="29">
        <v>5419.35</v>
      </c>
    </row>
    <row r="443" spans="1:8" ht="24" customHeight="1" x14ac:dyDescent="0.25">
      <c r="A443" s="3"/>
      <c r="B443" s="46"/>
      <c r="C443" s="46"/>
      <c r="D443" s="4"/>
      <c r="E443" s="4"/>
      <c r="F443" s="47"/>
    </row>
    <row r="444" spans="1:8" ht="15.75" customHeight="1" x14ac:dyDescent="0.25">
      <c r="C444" s="38" t="s">
        <v>852</v>
      </c>
    </row>
    <row r="445" spans="1:8" ht="13.8" x14ac:dyDescent="0.25">
      <c r="C445" s="38" t="s">
        <v>1020</v>
      </c>
    </row>
    <row r="446" spans="1:8" ht="24" customHeight="1" x14ac:dyDescent="0.25">
      <c r="H446" s="17"/>
    </row>
    <row r="447" spans="1:8" ht="24" customHeight="1" x14ac:dyDescent="0.25">
      <c r="C447" s="11" t="s">
        <v>932</v>
      </c>
      <c r="H447" s="17"/>
    </row>
  </sheetData>
  <autoFilter ref="A10:I445" xr:uid="{00000000-0001-0000-0000-000000000000}"/>
  <mergeCells count="9">
    <mergeCell ref="A9:F9"/>
    <mergeCell ref="A7:F7"/>
    <mergeCell ref="A1:F1"/>
    <mergeCell ref="A2:F2"/>
    <mergeCell ref="A3:F3"/>
    <mergeCell ref="A4:F4"/>
    <mergeCell ref="A5:F5"/>
    <mergeCell ref="A6:F6"/>
    <mergeCell ref="A8:F8"/>
  </mergeCells>
  <printOptions horizontalCentered="1"/>
  <pageMargins left="0.11811023622047245" right="0.11811023622047245" top="0.74803149606299213" bottom="0.74803149606299213" header="0.31496062992125984" footer="0.31496062992125984"/>
  <pageSetup paperSize="126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NUMERAL 4 - 011</vt:lpstr>
      <vt:lpstr>NUMERAL 4 - 022</vt:lpstr>
      <vt:lpstr>NUMERAL 4 - 029</vt:lpstr>
      <vt:lpstr>'NUMERAL 4 - 011'!Área_de_impresión</vt:lpstr>
      <vt:lpstr>'NUMERAL 4 - 022'!Área_de_impresión</vt:lpstr>
      <vt:lpstr>'NUMERAL 4 - 029'!Área_de_impresión</vt:lpstr>
      <vt:lpstr>'NUMERAL 4 - 011'!Títulos_a_imprimir</vt:lpstr>
      <vt:lpstr>'NUMERAL 4 - 022'!Títulos_a_imprimir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2024-12-19T18:43:25Z</cp:lastPrinted>
  <dcterms:created xsi:type="dcterms:W3CDTF">2017-06-08T14:10:55Z</dcterms:created>
  <dcterms:modified xsi:type="dcterms:W3CDTF">2024-12-19T18:47:02Z</dcterms:modified>
</cp:coreProperties>
</file>